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8755" windowHeight="12585"/>
  </bookViews>
  <sheets>
    <sheet name="RASHODI" sheetId="15" r:id="rId1"/>
  </sheets>
  <definedNames>
    <definedName name="_xlnm._FilterDatabase" localSheetId="0" hidden="1">RASHODI!#REF!</definedName>
    <definedName name="_xlnm.Print_Titles" localSheetId="0">RASHODI!$1:$2</definedName>
  </definedNames>
  <calcPr calcId="124519"/>
</workbook>
</file>

<file path=xl/calcChain.xml><?xml version="1.0" encoding="utf-8"?>
<calcChain xmlns="http://schemas.openxmlformats.org/spreadsheetml/2006/main">
  <c r="S45" i="15"/>
  <c r="C45" s="1"/>
  <c r="S44"/>
  <c r="C44" s="1"/>
  <c r="S43"/>
  <c r="C43" s="1"/>
  <c r="V42"/>
  <c r="U42"/>
  <c r="U41" s="1"/>
  <c r="R42"/>
  <c r="R41" s="1"/>
  <c r="Q42"/>
  <c r="P42"/>
  <c r="P41" s="1"/>
  <c r="O42"/>
  <c r="O41" s="1"/>
  <c r="N42"/>
  <c r="N41" s="1"/>
  <c r="M42"/>
  <c r="L42"/>
  <c r="L41" s="1"/>
  <c r="K42"/>
  <c r="K41" s="1"/>
  <c r="J42"/>
  <c r="J41" s="1"/>
  <c r="I42"/>
  <c r="I41" s="1"/>
  <c r="H42"/>
  <c r="H41" s="1"/>
  <c r="G42"/>
  <c r="G41" s="1"/>
  <c r="F42"/>
  <c r="F41" s="1"/>
  <c r="E42"/>
  <c r="E41" s="1"/>
  <c r="V41"/>
  <c r="Q41"/>
  <c r="M41"/>
  <c r="S40"/>
  <c r="C40" s="1"/>
  <c r="S39"/>
  <c r="S38"/>
  <c r="C38" s="1"/>
  <c r="V37"/>
  <c r="U37"/>
  <c r="R37"/>
  <c r="Q37"/>
  <c r="P37"/>
  <c r="O37"/>
  <c r="N37"/>
  <c r="M37"/>
  <c r="L37"/>
  <c r="K37"/>
  <c r="J37"/>
  <c r="I37"/>
  <c r="H37"/>
  <c r="G37"/>
  <c r="F37"/>
  <c r="E37"/>
  <c r="S36"/>
  <c r="C36" s="1"/>
  <c r="S35"/>
  <c r="C35" s="1"/>
  <c r="S34"/>
  <c r="C34" s="1"/>
  <c r="S33"/>
  <c r="S32"/>
  <c r="C32" s="1"/>
  <c r="V31"/>
  <c r="U31"/>
  <c r="R31"/>
  <c r="Q31"/>
  <c r="P31"/>
  <c r="O31"/>
  <c r="O28" s="1"/>
  <c r="N31"/>
  <c r="M31"/>
  <c r="L31"/>
  <c r="K31"/>
  <c r="K28" s="1"/>
  <c r="J31"/>
  <c r="I31"/>
  <c r="H31"/>
  <c r="G31"/>
  <c r="G28" s="1"/>
  <c r="F31"/>
  <c r="E31"/>
  <c r="S30"/>
  <c r="C30"/>
  <c r="C29" s="1"/>
  <c r="V29"/>
  <c r="U29"/>
  <c r="S29"/>
  <c r="R29"/>
  <c r="Q29"/>
  <c r="P29"/>
  <c r="O29"/>
  <c r="N29"/>
  <c r="M29"/>
  <c r="L29"/>
  <c r="K29"/>
  <c r="J29"/>
  <c r="I29"/>
  <c r="H29"/>
  <c r="G29"/>
  <c r="F29"/>
  <c r="E29"/>
  <c r="S27"/>
  <c r="S26"/>
  <c r="C26" s="1"/>
  <c r="V25"/>
  <c r="U25"/>
  <c r="R25"/>
  <c r="Q25"/>
  <c r="P25"/>
  <c r="O25"/>
  <c r="N25"/>
  <c r="M25"/>
  <c r="L25"/>
  <c r="K25"/>
  <c r="J25"/>
  <c r="I25"/>
  <c r="H25"/>
  <c r="G25"/>
  <c r="F25"/>
  <c r="E25"/>
  <c r="S24"/>
  <c r="C24" s="1"/>
  <c r="C23" s="1"/>
  <c r="V23"/>
  <c r="U23"/>
  <c r="R23"/>
  <c r="Q23"/>
  <c r="P23"/>
  <c r="O23"/>
  <c r="N23"/>
  <c r="M23"/>
  <c r="L23"/>
  <c r="K23"/>
  <c r="J23"/>
  <c r="I23"/>
  <c r="H23"/>
  <c r="G23"/>
  <c r="F23"/>
  <c r="E23"/>
  <c r="S22"/>
  <c r="C22" s="1"/>
  <c r="S21"/>
  <c r="C21" s="1"/>
  <c r="V20"/>
  <c r="U20"/>
  <c r="R20"/>
  <c r="Q20"/>
  <c r="P20"/>
  <c r="O20"/>
  <c r="N20"/>
  <c r="M20"/>
  <c r="L20"/>
  <c r="K20"/>
  <c r="J20"/>
  <c r="I20"/>
  <c r="H20"/>
  <c r="G20"/>
  <c r="F20"/>
  <c r="E20"/>
  <c r="S19"/>
  <c r="C19" s="1"/>
  <c r="C18" s="1"/>
  <c r="V18"/>
  <c r="U18"/>
  <c r="R18"/>
  <c r="Q18"/>
  <c r="P18"/>
  <c r="O18"/>
  <c r="N18"/>
  <c r="M18"/>
  <c r="L18"/>
  <c r="K18"/>
  <c r="J18"/>
  <c r="I18"/>
  <c r="H18"/>
  <c r="G18"/>
  <c r="F18"/>
  <c r="E18"/>
  <c r="S17"/>
  <c r="C17" s="1"/>
  <c r="S16"/>
  <c r="C16" s="1"/>
  <c r="S15"/>
  <c r="C15" s="1"/>
  <c r="S14"/>
  <c r="C14" s="1"/>
  <c r="S13"/>
  <c r="C13" s="1"/>
  <c r="V12"/>
  <c r="U12"/>
  <c r="R12"/>
  <c r="Q12"/>
  <c r="P12"/>
  <c r="O12"/>
  <c r="N12"/>
  <c r="M12"/>
  <c r="L12"/>
  <c r="K12"/>
  <c r="J12"/>
  <c r="I12"/>
  <c r="H12"/>
  <c r="G12"/>
  <c r="F12"/>
  <c r="E12"/>
  <c r="S11"/>
  <c r="C11" s="1"/>
  <c r="S10"/>
  <c r="C10" s="1"/>
  <c r="S9"/>
  <c r="C9" s="1"/>
  <c r="V8"/>
  <c r="U8"/>
  <c r="R8"/>
  <c r="Q8"/>
  <c r="P8"/>
  <c r="O8"/>
  <c r="N8"/>
  <c r="M8"/>
  <c r="L8"/>
  <c r="K8"/>
  <c r="J8"/>
  <c r="I8"/>
  <c r="H8"/>
  <c r="G8"/>
  <c r="F8"/>
  <c r="E8"/>
  <c r="K7" l="1"/>
  <c r="K6" s="1"/>
  <c r="S8"/>
  <c r="P28"/>
  <c r="O7"/>
  <c r="O6" s="1"/>
  <c r="F28"/>
  <c r="J28"/>
  <c r="N28"/>
  <c r="F7"/>
  <c r="Q7"/>
  <c r="R7"/>
  <c r="R28"/>
  <c r="V28"/>
  <c r="U7"/>
  <c r="U28"/>
  <c r="V7"/>
  <c r="J7"/>
  <c r="E7"/>
  <c r="N7"/>
  <c r="I7"/>
  <c r="H28"/>
  <c r="C8"/>
  <c r="L7"/>
  <c r="P7"/>
  <c r="P6" s="1"/>
  <c r="S12"/>
  <c r="M7"/>
  <c r="S20"/>
  <c r="S23"/>
  <c r="C20"/>
  <c r="G7"/>
  <c r="G6" s="1"/>
  <c r="H7"/>
  <c r="S25"/>
  <c r="L28"/>
  <c r="S31"/>
  <c r="S37"/>
  <c r="E28"/>
  <c r="I28"/>
  <c r="M28"/>
  <c r="Q28"/>
  <c r="S42"/>
  <c r="S41" s="1"/>
  <c r="C42"/>
  <c r="C41" s="1"/>
  <c r="C12"/>
  <c r="S18"/>
  <c r="C27"/>
  <c r="C25" s="1"/>
  <c r="C33"/>
  <c r="C31" s="1"/>
  <c r="C39"/>
  <c r="C37" s="1"/>
  <c r="N6" l="1"/>
  <c r="F6"/>
  <c r="U6"/>
  <c r="E6"/>
  <c r="J6"/>
  <c r="Q6"/>
  <c r="I6"/>
  <c r="R6"/>
  <c r="S28"/>
  <c r="C7"/>
  <c r="V6"/>
  <c r="M6"/>
  <c r="H6"/>
  <c r="L6"/>
  <c r="S7"/>
  <c r="C28"/>
  <c r="S6" l="1"/>
  <c r="C6"/>
</calcChain>
</file>

<file path=xl/sharedStrings.xml><?xml version="1.0" encoding="utf-8"?>
<sst xmlns="http://schemas.openxmlformats.org/spreadsheetml/2006/main" count="102" uniqueCount="58">
  <si>
    <t>Šifra</t>
  </si>
  <si>
    <t>Naziv</t>
  </si>
  <si>
    <t>Opći prihodi i primici                         DNŽ</t>
  </si>
  <si>
    <t>Opći prihodi i primici                         HZZO</t>
  </si>
  <si>
    <t>Vlastiti prihodi</t>
  </si>
  <si>
    <t>Prihodi za posebne namjene</t>
  </si>
  <si>
    <t xml:space="preserve">Pomoći           632           </t>
  </si>
  <si>
    <t xml:space="preserve">Pomoći           634        </t>
  </si>
  <si>
    <t>Pomoći           636</t>
  </si>
  <si>
    <t xml:space="preserve">Pomoći           638           </t>
  </si>
  <si>
    <t xml:space="preserve">Pomoći           639       </t>
  </si>
  <si>
    <t>Donacije</t>
  </si>
  <si>
    <t>Namjenski primici od zaduživanja</t>
  </si>
  <si>
    <t>Prihodi od nefinancijske imovine i nadoknade šteta s osnova osiguranja</t>
  </si>
  <si>
    <t>Višak iz prethodne godine</t>
  </si>
  <si>
    <t>UKUPNO</t>
  </si>
  <si>
    <t>Naziv aktivnosti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</si>
  <si>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</si>
  <si>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</si>
  <si>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</si>
  <si>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</si>
  <si>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</si>
  <si>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</si>
  <si>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</si>
  <si>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</si>
  <si>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</si>
  <si>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Naknada troškova osobama izvan radnog odnosa</t>
  </si>
  <si>
    <t>Ostali nespomenuti rashodi poslovanja</t>
  </si>
  <si>
    <t>Financijski  rashodi</t>
  </si>
  <si>
    <t>Ostali financijski rashodi</t>
  </si>
  <si>
    <t>Pomoći dane u inozemstvo i unutar opće države</t>
  </si>
  <si>
    <t>Pomoći unutar opće države</t>
  </si>
  <si>
    <t>prijenosi između proračunskih korisnika istog proračuna</t>
  </si>
  <si>
    <t>Nagrade građanima i kućanstvima na temelju osiguranja i druge naknade</t>
  </si>
  <si>
    <t>Ostale naknade građanima i kućanstvima iz proračuna</t>
  </si>
  <si>
    <t>Tekuće donacije</t>
  </si>
  <si>
    <t>Kazne, penali i naknade štete</t>
  </si>
  <si>
    <t>Rashodi za nabavu nefinancijske imovine</t>
  </si>
  <si>
    <t>Rashodi za nabavu neproizvedene dugotrajne  imovine</t>
  </si>
  <si>
    <t>Nematerijalna imovina</t>
  </si>
  <si>
    <t>Rashodi za nabavu proizvedene dugotrajne  imovine</t>
  </si>
  <si>
    <t>Zdravstveni objekti</t>
  </si>
  <si>
    <t>Postrojenja i oprema</t>
  </si>
  <si>
    <t>Prijevozna sredstva</t>
  </si>
  <si>
    <t>Knjige, umjetnička djela i ostale izložbene vrijednosti</t>
  </si>
  <si>
    <t>Rashodi za dodatna ulaganja na građevinskim objektima</t>
  </si>
  <si>
    <t>Rashodi za dodatna ulaganja na postrojenjima i opremi</t>
  </si>
  <si>
    <t>Rashodi za dodatna ulaganja na prijevoznim sredstvima</t>
  </si>
  <si>
    <t>Izdaci za fiancijsku imovinu i otplate  zajmova</t>
  </si>
  <si>
    <t>Izdaci za dane zajmove i depozite</t>
  </si>
  <si>
    <t xml:space="preserve">Izdaci za dane zajmove kreditnim i ostalim financijskim institucijama izvan javnog sektora </t>
  </si>
  <si>
    <t xml:space="preserve">Izdaci za dane zajmove trgovačkim društvima i obrtnicima izvan javnog sektora </t>
  </si>
  <si>
    <t xml:space="preserve">Pomoći           631           </t>
  </si>
  <si>
    <t>Otplata glavnice primljenih kredita od tuz. kred. inst. izvan javnog sektora-kratkoročni</t>
  </si>
  <si>
    <t xml:space="preserve"> PLAN RASHODA I IZDATAKA- 2023. GODINA, projekcije za 2024. i 2025. godinu</t>
  </si>
  <si>
    <t>PRIJEDLOGPLANA ZA 2023.</t>
  </si>
  <si>
    <t>PROJEKCIJA PLANA ZA 2024.</t>
  </si>
  <si>
    <t>PROJEKCIJA PLANA ZA 2025.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</si>
</sst>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18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6" fillId="0" borderId="0"/>
    <xf numFmtId="43" fontId="17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5" fillId="3" borderId="3" xfId="1" applyNumberFormat="1" applyFont="1" applyFill="1" applyBorder="1" applyAlignment="1" applyProtection="1">
      <alignment horizontal="center" vertical="center" wrapText="1"/>
    </xf>
    <xf numFmtId="0" fontId="4" fillId="2" borderId="3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wrapText="1"/>
    </xf>
    <xf numFmtId="0" fontId="3" fillId="3" borderId="0" xfId="1" applyNumberFormat="1" applyFont="1" applyFill="1" applyBorder="1" applyAlignment="1" applyProtection="1"/>
    <xf numFmtId="0" fontId="6" fillId="0" borderId="0" xfId="1" applyNumberFormat="1" applyFont="1" applyFill="1" applyBorder="1" applyAlignment="1" applyProtection="1">
      <alignment wrapText="1"/>
    </xf>
    <xf numFmtId="0" fontId="5" fillId="3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wrapText="1"/>
    </xf>
    <xf numFmtId="0" fontId="5" fillId="3" borderId="0" xfId="1" applyNumberFormat="1" applyFont="1" applyFill="1" applyBorder="1" applyAlignment="1" applyProtection="1">
      <alignment horizontal="center"/>
    </xf>
    <xf numFmtId="0" fontId="7" fillId="0" borderId="3" xfId="1" applyNumberFormat="1" applyFont="1" applyFill="1" applyBorder="1" applyAlignment="1" applyProtection="1">
      <alignment horizontal="left"/>
    </xf>
    <xf numFmtId="0" fontId="7" fillId="0" borderId="3" xfId="1" applyNumberFormat="1" applyFont="1" applyFill="1" applyBorder="1" applyAlignment="1" applyProtection="1">
      <alignment wrapText="1"/>
    </xf>
    <xf numFmtId="3" fontId="7" fillId="5" borderId="3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/>
    <xf numFmtId="0" fontId="6" fillId="6" borderId="3" xfId="1" applyNumberFormat="1" applyFont="1" applyFill="1" applyBorder="1" applyAlignment="1" applyProtection="1">
      <alignment horizontal="center"/>
    </xf>
    <xf numFmtId="0" fontId="6" fillId="6" borderId="3" xfId="1" applyNumberFormat="1" applyFont="1" applyFill="1" applyBorder="1" applyAlignment="1" applyProtection="1">
      <alignment wrapText="1"/>
    </xf>
    <xf numFmtId="3" fontId="6" fillId="6" borderId="3" xfId="1" applyNumberFormat="1" applyFont="1" applyFill="1" applyBorder="1" applyAlignment="1" applyProtection="1">
      <alignment horizontal="center"/>
    </xf>
    <xf numFmtId="3" fontId="6" fillId="3" borderId="3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5" fillId="7" borderId="3" xfId="1" applyNumberFormat="1" applyFont="1" applyFill="1" applyBorder="1" applyAlignment="1" applyProtection="1">
      <alignment horizontal="center"/>
    </xf>
    <xf numFmtId="0" fontId="5" fillId="7" borderId="3" xfId="1" applyNumberFormat="1" applyFont="1" applyFill="1" applyBorder="1" applyAlignment="1" applyProtection="1">
      <alignment wrapText="1"/>
    </xf>
    <xf numFmtId="3" fontId="5" fillId="7" borderId="3" xfId="1" applyNumberFormat="1" applyFont="1" applyFill="1" applyBorder="1" applyAlignment="1" applyProtection="1">
      <alignment horizontal="center"/>
    </xf>
    <xf numFmtId="0" fontId="3" fillId="0" borderId="3" xfId="1" applyNumberFormat="1" applyFont="1" applyFill="1" applyBorder="1" applyAlignment="1" applyProtection="1">
      <alignment horizontal="center"/>
    </xf>
    <xf numFmtId="0" fontId="3" fillId="0" borderId="3" xfId="1" applyNumberFormat="1" applyFont="1" applyFill="1" applyBorder="1" applyAlignment="1" applyProtection="1">
      <alignment wrapText="1"/>
    </xf>
    <xf numFmtId="3" fontId="3" fillId="8" borderId="3" xfId="1" applyNumberFormat="1" applyFont="1" applyFill="1" applyBorder="1" applyAlignment="1" applyProtection="1">
      <alignment horizontal="center"/>
    </xf>
    <xf numFmtId="3" fontId="3" fillId="3" borderId="3" xfId="1" applyNumberFormat="1" applyFont="1" applyFill="1" applyBorder="1" applyAlignment="1" applyProtection="1">
      <alignment horizontal="center"/>
    </xf>
    <xf numFmtId="3" fontId="3" fillId="0" borderId="3" xfId="1" applyNumberFormat="1" applyFont="1" applyFill="1" applyBorder="1" applyAlignment="1" applyProtection="1">
      <alignment horizontal="center"/>
    </xf>
    <xf numFmtId="3" fontId="5" fillId="8" borderId="3" xfId="1" applyNumberFormat="1" applyFont="1" applyFill="1" applyBorder="1" applyAlignment="1" applyProtection="1">
      <alignment horizontal="center"/>
    </xf>
    <xf numFmtId="3" fontId="9" fillId="0" borderId="3" xfId="1" applyNumberFormat="1" applyFont="1" applyFill="1" applyBorder="1" applyAlignment="1" applyProtection="1">
      <alignment horizontal="center"/>
    </xf>
    <xf numFmtId="0" fontId="7" fillId="7" borderId="3" xfId="1" applyNumberFormat="1" applyFont="1" applyFill="1" applyBorder="1" applyAlignment="1" applyProtection="1">
      <alignment horizontal="center"/>
    </xf>
    <xf numFmtId="0" fontId="7" fillId="7" borderId="3" xfId="1" applyNumberFormat="1" applyFont="1" applyFill="1" applyBorder="1" applyAlignment="1" applyProtection="1">
      <alignment wrapText="1"/>
    </xf>
    <xf numFmtId="3" fontId="7" fillId="7" borderId="3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/>
    <xf numFmtId="0" fontId="3" fillId="0" borderId="3" xfId="1" applyNumberFormat="1" applyFont="1" applyFill="1" applyBorder="1" applyAlignment="1" applyProtection="1"/>
    <xf numFmtId="3" fontId="10" fillId="0" borderId="3" xfId="1" applyNumberFormat="1" applyFont="1" applyFill="1" applyBorder="1" applyAlignment="1" applyProtection="1">
      <alignment horizontal="center"/>
    </xf>
    <xf numFmtId="0" fontId="11" fillId="6" borderId="3" xfId="1" applyNumberFormat="1" applyFont="1" applyFill="1" applyBorder="1" applyAlignment="1" applyProtection="1">
      <alignment horizontal="center"/>
    </xf>
    <xf numFmtId="0" fontId="11" fillId="6" borderId="3" xfId="1" applyNumberFormat="1" applyFont="1" applyFill="1" applyBorder="1" applyAlignment="1" applyProtection="1">
      <alignment wrapText="1"/>
    </xf>
    <xf numFmtId="3" fontId="11" fillId="6" borderId="3" xfId="1" applyNumberFormat="1" applyFont="1" applyFill="1" applyBorder="1" applyAlignment="1" applyProtection="1">
      <alignment horizontal="center"/>
    </xf>
    <xf numFmtId="3" fontId="11" fillId="3" borderId="3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/>
    <xf numFmtId="0" fontId="12" fillId="7" borderId="3" xfId="1" applyNumberFormat="1" applyFont="1" applyFill="1" applyBorder="1" applyAlignment="1" applyProtection="1">
      <alignment horizontal="center"/>
    </xf>
    <xf numFmtId="0" fontId="13" fillId="0" borderId="3" xfId="1" applyNumberFormat="1" applyFont="1" applyFill="1" applyBorder="1" applyAlignment="1" applyProtection="1">
      <alignment horizontal="center"/>
    </xf>
    <xf numFmtId="3" fontId="14" fillId="0" borderId="3" xfId="1" applyNumberFormat="1" applyFont="1" applyFill="1" applyBorder="1" applyAlignment="1" applyProtection="1">
      <alignment horizontal="center"/>
    </xf>
    <xf numFmtId="0" fontId="7" fillId="2" borderId="0" xfId="1" applyNumberFormat="1" applyFont="1" applyFill="1" applyBorder="1" applyAlignment="1" applyProtection="1">
      <alignment horizontal="center"/>
    </xf>
    <xf numFmtId="0" fontId="15" fillId="2" borderId="0" xfId="1" applyNumberFormat="1" applyFont="1" applyFill="1" applyBorder="1" applyAlignment="1" applyProtection="1">
      <alignment wrapText="1"/>
    </xf>
    <xf numFmtId="0" fontId="15" fillId="2" borderId="0" xfId="1" applyNumberFormat="1" applyFont="1" applyFill="1" applyBorder="1" applyAlignment="1" applyProtection="1"/>
    <xf numFmtId="0" fontId="7" fillId="2" borderId="0" xfId="1" applyNumberFormat="1" applyFont="1" applyFill="1" applyBorder="1" applyAlignment="1" applyProtection="1"/>
    <xf numFmtId="0" fontId="4" fillId="4" borderId="0" xfId="1" applyNumberFormat="1" applyFont="1" applyFill="1" applyBorder="1" applyAlignment="1" applyProtection="1">
      <alignment horizontal="center" vertical="center" wrapText="1"/>
    </xf>
    <xf numFmtId="0" fontId="14" fillId="0" borderId="3" xfId="1" applyNumberFormat="1" applyFont="1" applyFill="1" applyBorder="1" applyAlignment="1" applyProtection="1">
      <alignment horizontal="center"/>
    </xf>
    <xf numFmtId="43" fontId="5" fillId="0" borderId="0" xfId="5" applyFont="1" applyFill="1" applyBorder="1" applyAlignment="1" applyProtection="1"/>
    <xf numFmtId="0" fontId="2" fillId="0" borderId="1" xfId="1" applyNumberFormat="1" applyFont="1" applyFill="1" applyBorder="1" applyAlignment="1" applyProtection="1">
      <alignment horizontal="center" vertical="center"/>
    </xf>
    <xf numFmtId="0" fontId="4" fillId="4" borderId="4" xfId="1" applyNumberFormat="1" applyFont="1" applyFill="1" applyBorder="1" applyAlignment="1" applyProtection="1">
      <alignment horizontal="center" vertical="center" wrapText="1"/>
    </xf>
    <xf numFmtId="0" fontId="4" fillId="4" borderId="0" xfId="1" applyNumberFormat="1" applyFont="1" applyFill="1" applyBorder="1" applyAlignment="1" applyProtection="1">
      <alignment horizontal="center" vertical="center" wrapText="1"/>
    </xf>
    <xf numFmtId="0" fontId="4" fillId="4" borderId="1" xfId="1" applyNumberFormat="1" applyFont="1" applyFill="1" applyBorder="1" applyAlignment="1" applyProtection="1">
      <alignment horizontal="center" vertical="center" wrapText="1"/>
    </xf>
  </cellXfs>
  <cellStyles count="6">
    <cellStyle name="Comma" xfId="5" builtinId="3"/>
    <cellStyle name="Excel Built-in Explanatory Text" xfId="2"/>
    <cellStyle name="Normal" xfId="0" builtinId="0"/>
    <cellStyle name="Normal 2" xfId="3"/>
    <cellStyle name="Normal 3" xfId="1"/>
    <cellStyle name="Normal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97"/>
  <sheetViews>
    <sheetView tabSelected="1" workbookViewId="0">
      <selection activeCell="A21" sqref="A21:XFD21"/>
    </sheetView>
  </sheetViews>
  <sheetFormatPr defaultColWidth="11.42578125" defaultRowHeight="12.75"/>
  <cols>
    <col min="1" max="1" width="3.7109375" style="48" customWidth="1"/>
    <col min="2" max="2" width="11.7109375" style="49" customWidth="1"/>
    <col min="3" max="3" width="10.5703125" style="50" customWidth="1"/>
    <col min="4" max="4" width="0.42578125" style="50" hidden="1" customWidth="1"/>
    <col min="5" max="5" width="11.28515625" style="50" customWidth="1"/>
    <col min="6" max="6" width="11.7109375" style="50" customWidth="1"/>
    <col min="7" max="7" width="11" style="50" customWidth="1"/>
    <col min="8" max="8" width="7.28515625" style="50" customWidth="1"/>
    <col min="9" max="9" width="3.7109375" style="50" customWidth="1"/>
    <col min="10" max="10" width="3" style="50" customWidth="1"/>
    <col min="11" max="11" width="7.5703125" style="50" customWidth="1"/>
    <col min="12" max="12" width="7.7109375" style="50" customWidth="1"/>
    <col min="13" max="13" width="8" style="50" customWidth="1"/>
    <col min="14" max="14" width="4.28515625" style="50" customWidth="1"/>
    <col min="15" max="15" width="6" style="50" customWidth="1"/>
    <col min="16" max="16" width="3.42578125" style="50" customWidth="1"/>
    <col min="17" max="17" width="5.28515625" style="50" customWidth="1"/>
    <col min="18" max="18" width="3.7109375" style="50" customWidth="1"/>
    <col min="19" max="19" width="10.42578125" style="51" customWidth="1"/>
    <col min="20" max="20" width="3" style="51" customWidth="1"/>
    <col min="21" max="21" width="12.28515625" style="50" customWidth="1"/>
    <col min="22" max="22" width="12.7109375" style="50" customWidth="1"/>
    <col min="23" max="23" width="0.140625" style="48" customWidth="1"/>
    <col min="24" max="24" width="29.7109375" style="49" hidden="1" customWidth="1"/>
    <col min="25" max="16384" width="11.42578125" style="2"/>
  </cols>
  <sheetData>
    <row r="1" spans="1:24" ht="18.75" customHeight="1">
      <c r="A1" s="55" t="s">
        <v>54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1"/>
      <c r="U1" s="2"/>
      <c r="V1" s="2"/>
      <c r="W1" s="2"/>
      <c r="X1" s="2"/>
    </row>
    <row r="2" spans="1:24" s="7" customFormat="1" ht="99" customHeight="1">
      <c r="A2" s="3" t="s">
        <v>0</v>
      </c>
      <c r="B2" s="3" t="s">
        <v>1</v>
      </c>
      <c r="C2" s="4" t="s">
        <v>55</v>
      </c>
      <c r="D2" s="5"/>
      <c r="E2" s="6" t="s">
        <v>2</v>
      </c>
      <c r="F2" s="6" t="s">
        <v>3</v>
      </c>
      <c r="G2" s="6" t="s">
        <v>4</v>
      </c>
      <c r="H2" s="6" t="s">
        <v>5</v>
      </c>
      <c r="I2" s="6" t="s">
        <v>52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56"/>
      <c r="U2" s="4" t="s">
        <v>56</v>
      </c>
      <c r="V2" s="4" t="s">
        <v>57</v>
      </c>
      <c r="W2" s="6" t="s">
        <v>0</v>
      </c>
      <c r="X2" s="6" t="s">
        <v>1</v>
      </c>
    </row>
    <row r="3" spans="1:24" ht="1.5" customHeight="1">
      <c r="A3" s="8"/>
      <c r="B3" s="9"/>
      <c r="C3" s="2"/>
      <c r="D3" s="10"/>
      <c r="E3" s="2"/>
      <c r="F3" s="2">
        <v>11961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/>
      <c r="T3" s="57"/>
      <c r="U3" s="2"/>
      <c r="V3" s="2"/>
      <c r="W3" s="8"/>
      <c r="X3" s="9"/>
    </row>
    <row r="4" spans="1:24" s="7" customFormat="1" ht="15.75" customHeight="1">
      <c r="A4" s="8"/>
      <c r="B4" s="11"/>
      <c r="D4" s="12"/>
      <c r="F4" s="54"/>
      <c r="G4" s="54"/>
      <c r="T4" s="57"/>
      <c r="W4" s="8"/>
      <c r="X4" s="11"/>
    </row>
    <row r="5" spans="1:24" s="7" customFormat="1" ht="16.5" customHeight="1">
      <c r="A5" s="8"/>
      <c r="B5" s="13"/>
      <c r="C5" s="8"/>
      <c r="D5" s="14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57"/>
      <c r="U5" s="8"/>
      <c r="V5" s="8"/>
      <c r="W5" s="8"/>
      <c r="X5" s="13"/>
    </row>
    <row r="6" spans="1:24" s="18" customFormat="1" ht="21.75" customHeight="1">
      <c r="A6" s="15"/>
      <c r="B6" s="16"/>
      <c r="C6" s="17">
        <f>SUM(C7,C28,C41)</f>
        <v>6085450</v>
      </c>
      <c r="D6" s="17"/>
      <c r="E6" s="17">
        <f t="shared" ref="E6:S6" si="0">SUM(E7,E28,E41)</f>
        <v>264091</v>
      </c>
      <c r="F6" s="17">
        <f t="shared" si="0"/>
        <v>4833989</v>
      </c>
      <c r="G6" s="17">
        <f t="shared" si="0"/>
        <v>810670</v>
      </c>
      <c r="H6" s="17">
        <f t="shared" si="0"/>
        <v>44500</v>
      </c>
      <c r="I6" s="17">
        <f t="shared" si="0"/>
        <v>0</v>
      </c>
      <c r="J6" s="17">
        <f t="shared" si="0"/>
        <v>0</v>
      </c>
      <c r="K6" s="17">
        <f t="shared" si="0"/>
        <v>80000</v>
      </c>
      <c r="L6" s="17">
        <f t="shared" si="0"/>
        <v>20300</v>
      </c>
      <c r="M6" s="17">
        <f t="shared" si="0"/>
        <v>27300</v>
      </c>
      <c r="N6" s="17">
        <f t="shared" si="0"/>
        <v>0</v>
      </c>
      <c r="O6" s="17">
        <f t="shared" si="0"/>
        <v>4000</v>
      </c>
      <c r="P6" s="17">
        <f t="shared" si="0"/>
        <v>0</v>
      </c>
      <c r="Q6" s="17">
        <f t="shared" si="0"/>
        <v>600</v>
      </c>
      <c r="R6" s="17">
        <f t="shared" si="0"/>
        <v>0</v>
      </c>
      <c r="S6" s="17">
        <f t="shared" si="0"/>
        <v>6085450</v>
      </c>
      <c r="T6" s="57"/>
      <c r="U6" s="17">
        <f t="shared" ref="U6:V6" si="1">SUM(U7,U28,U41)</f>
        <v>6292961</v>
      </c>
      <c r="V6" s="17">
        <f t="shared" si="1"/>
        <v>6372961</v>
      </c>
      <c r="W6" s="15"/>
      <c r="X6" s="16" t="s">
        <v>16</v>
      </c>
    </row>
    <row r="7" spans="1:24" s="23" customFormat="1" ht="43.5" customHeight="1">
      <c r="A7" s="19">
        <v>3</v>
      </c>
      <c r="B7" s="20" t="s">
        <v>17</v>
      </c>
      <c r="C7" s="21">
        <f>SUM(C8,C12,C18,C20,C23,C25)</f>
        <v>5969000</v>
      </c>
      <c r="D7" s="22"/>
      <c r="E7" s="21">
        <f t="shared" ref="E7:S7" si="2">SUM(E8,E12,E18,E20,E23,E25)</f>
        <v>175831</v>
      </c>
      <c r="F7" s="21">
        <f t="shared" si="2"/>
        <v>4833989</v>
      </c>
      <c r="G7" s="21">
        <f t="shared" si="2"/>
        <v>783080</v>
      </c>
      <c r="H7" s="21">
        <f t="shared" si="2"/>
        <v>44500</v>
      </c>
      <c r="I7" s="21">
        <f t="shared" si="2"/>
        <v>0</v>
      </c>
      <c r="J7" s="21">
        <f t="shared" si="2"/>
        <v>0</v>
      </c>
      <c r="K7" s="21">
        <f t="shared" si="2"/>
        <v>80000</v>
      </c>
      <c r="L7" s="21">
        <f t="shared" si="2"/>
        <v>20300</v>
      </c>
      <c r="M7" s="21">
        <f t="shared" si="2"/>
        <v>27300</v>
      </c>
      <c r="N7" s="21">
        <f t="shared" si="2"/>
        <v>0</v>
      </c>
      <c r="O7" s="21">
        <f t="shared" si="2"/>
        <v>4000</v>
      </c>
      <c r="P7" s="21">
        <f t="shared" si="2"/>
        <v>0</v>
      </c>
      <c r="Q7" s="21">
        <f t="shared" si="2"/>
        <v>0</v>
      </c>
      <c r="R7" s="21">
        <f t="shared" si="2"/>
        <v>0</v>
      </c>
      <c r="S7" s="21">
        <f t="shared" si="2"/>
        <v>5969000</v>
      </c>
      <c r="T7" s="57"/>
      <c r="U7" s="21">
        <f t="shared" ref="U7:V7" si="3">SUM(U8,U12,U18,U20,U23,U25)</f>
        <v>6140211</v>
      </c>
      <c r="V7" s="21">
        <f t="shared" si="3"/>
        <v>6220211</v>
      </c>
      <c r="W7" s="19">
        <v>3</v>
      </c>
      <c r="X7" s="20" t="s">
        <v>17</v>
      </c>
    </row>
    <row r="8" spans="1:24" s="7" customFormat="1" ht="25.5">
      <c r="A8" s="24">
        <v>31</v>
      </c>
      <c r="B8" s="25" t="s">
        <v>18</v>
      </c>
      <c r="C8" s="26">
        <f>SUM(C9:C11)</f>
        <v>4430000</v>
      </c>
      <c r="D8" s="26"/>
      <c r="E8" s="26">
        <f t="shared" ref="E8:S8" si="4">SUM(E9:E11)</f>
        <v>60361</v>
      </c>
      <c r="F8" s="26">
        <f t="shared" si="4"/>
        <v>3864459</v>
      </c>
      <c r="G8" s="26">
        <f t="shared" si="4"/>
        <v>333080</v>
      </c>
      <c r="H8" s="26">
        <f t="shared" si="4"/>
        <v>44500</v>
      </c>
      <c r="I8" s="26">
        <f t="shared" si="4"/>
        <v>0</v>
      </c>
      <c r="J8" s="26">
        <f t="shared" si="4"/>
        <v>0</v>
      </c>
      <c r="K8" s="26">
        <f t="shared" si="4"/>
        <v>80000</v>
      </c>
      <c r="L8" s="26">
        <f t="shared" si="4"/>
        <v>20300</v>
      </c>
      <c r="M8" s="26">
        <f t="shared" si="4"/>
        <v>27300</v>
      </c>
      <c r="N8" s="26">
        <f t="shared" si="4"/>
        <v>0</v>
      </c>
      <c r="O8" s="26">
        <f t="shared" si="4"/>
        <v>0</v>
      </c>
      <c r="P8" s="26">
        <f t="shared" si="4"/>
        <v>0</v>
      </c>
      <c r="Q8" s="26">
        <f t="shared" si="4"/>
        <v>0</v>
      </c>
      <c r="R8" s="26">
        <f t="shared" si="4"/>
        <v>0</v>
      </c>
      <c r="S8" s="26">
        <f t="shared" si="4"/>
        <v>4430000</v>
      </c>
      <c r="T8" s="57"/>
      <c r="U8" s="26">
        <f t="shared" ref="U8:V8" si="5">SUM(U9:U11)</f>
        <v>4557000</v>
      </c>
      <c r="V8" s="26">
        <f t="shared" si="5"/>
        <v>4618250</v>
      </c>
      <c r="W8" s="24">
        <v>31</v>
      </c>
      <c r="X8" s="25" t="s">
        <v>18</v>
      </c>
    </row>
    <row r="9" spans="1:24" ht="25.5">
      <c r="A9" s="27">
        <v>311</v>
      </c>
      <c r="B9" s="28" t="s">
        <v>19</v>
      </c>
      <c r="C9" s="29">
        <f>S9</f>
        <v>3700000</v>
      </c>
      <c r="D9" s="30"/>
      <c r="E9" s="31">
        <v>51811</v>
      </c>
      <c r="F9" s="31">
        <v>3228711</v>
      </c>
      <c r="G9" s="31">
        <v>271750</v>
      </c>
      <c r="H9" s="31">
        <v>38198</v>
      </c>
      <c r="I9" s="31"/>
      <c r="J9" s="31"/>
      <c r="K9" s="31">
        <v>68670</v>
      </c>
      <c r="L9" s="31">
        <v>17425</v>
      </c>
      <c r="M9" s="31">
        <v>23435</v>
      </c>
      <c r="N9" s="31"/>
      <c r="O9" s="31"/>
      <c r="P9" s="31"/>
      <c r="Q9" s="31"/>
      <c r="R9" s="31"/>
      <c r="S9" s="32">
        <f>SUM(E9:R9)</f>
        <v>3700000</v>
      </c>
      <c r="T9" s="57"/>
      <c r="U9" s="31">
        <v>3800000</v>
      </c>
      <c r="V9" s="31">
        <v>3850000</v>
      </c>
      <c r="W9" s="27">
        <v>311</v>
      </c>
      <c r="X9" s="28" t="s">
        <v>19</v>
      </c>
    </row>
    <row r="10" spans="1:24" ht="38.25">
      <c r="A10" s="27">
        <v>312</v>
      </c>
      <c r="B10" s="28" t="s">
        <v>20</v>
      </c>
      <c r="C10" s="29">
        <f t="shared" ref="C10:C11" si="6">S10</f>
        <v>120000</v>
      </c>
      <c r="D10" s="30"/>
      <c r="E10" s="31"/>
      <c r="F10" s="31">
        <v>103500</v>
      </c>
      <c r="G10" s="31">
        <v>16500</v>
      </c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2">
        <f>SUM(E10:R10)</f>
        <v>120000</v>
      </c>
      <c r="T10" s="57"/>
      <c r="U10" s="31">
        <v>130000</v>
      </c>
      <c r="V10" s="31">
        <v>133000</v>
      </c>
      <c r="W10" s="27">
        <v>312</v>
      </c>
      <c r="X10" s="28" t="s">
        <v>20</v>
      </c>
    </row>
    <row r="11" spans="1:24" ht="25.5">
      <c r="A11" s="27">
        <v>313</v>
      </c>
      <c r="B11" s="28" t="s">
        <v>21</v>
      </c>
      <c r="C11" s="29">
        <f t="shared" si="6"/>
        <v>610000</v>
      </c>
      <c r="D11" s="30"/>
      <c r="E11" s="31">
        <v>8550</v>
      </c>
      <c r="F11" s="31">
        <v>532248</v>
      </c>
      <c r="G11" s="31">
        <v>44830</v>
      </c>
      <c r="H11" s="31">
        <v>6302</v>
      </c>
      <c r="I11" s="31"/>
      <c r="J11" s="31"/>
      <c r="K11" s="31">
        <v>11330</v>
      </c>
      <c r="L11" s="31">
        <v>2875</v>
      </c>
      <c r="M11" s="31">
        <v>3865</v>
      </c>
      <c r="N11" s="31"/>
      <c r="O11" s="31"/>
      <c r="P11" s="31"/>
      <c r="Q11" s="31"/>
      <c r="R11" s="31"/>
      <c r="S11" s="32">
        <f>SUM(E11:R11)</f>
        <v>610000</v>
      </c>
      <c r="T11" s="57"/>
      <c r="U11" s="31">
        <v>627000</v>
      </c>
      <c r="V11" s="31">
        <v>635250</v>
      </c>
      <c r="W11" s="27">
        <v>313</v>
      </c>
      <c r="X11" s="28" t="s">
        <v>21</v>
      </c>
    </row>
    <row r="12" spans="1:24" s="7" customFormat="1" ht="22.5" customHeight="1">
      <c r="A12" s="24">
        <v>32</v>
      </c>
      <c r="B12" s="25" t="s">
        <v>22</v>
      </c>
      <c r="C12" s="26">
        <f>SUM(C13:C17)</f>
        <v>1530000</v>
      </c>
      <c r="D12" s="26"/>
      <c r="E12" s="26">
        <f t="shared" ref="E12:S12" si="7">SUM(E13:E17)</f>
        <v>115470</v>
      </c>
      <c r="F12" s="26">
        <f t="shared" si="7"/>
        <v>969530</v>
      </c>
      <c r="G12" s="26">
        <f t="shared" si="7"/>
        <v>441000</v>
      </c>
      <c r="H12" s="26">
        <f t="shared" si="7"/>
        <v>0</v>
      </c>
      <c r="I12" s="26">
        <f t="shared" si="7"/>
        <v>0</v>
      </c>
      <c r="J12" s="26">
        <f t="shared" si="7"/>
        <v>0</v>
      </c>
      <c r="K12" s="26">
        <f t="shared" si="7"/>
        <v>0</v>
      </c>
      <c r="L12" s="26">
        <f t="shared" si="7"/>
        <v>0</v>
      </c>
      <c r="M12" s="26">
        <f t="shared" si="7"/>
        <v>0</v>
      </c>
      <c r="N12" s="26">
        <f t="shared" si="7"/>
        <v>0</v>
      </c>
      <c r="O12" s="26">
        <f t="shared" si="7"/>
        <v>4000</v>
      </c>
      <c r="P12" s="26">
        <f t="shared" si="7"/>
        <v>0</v>
      </c>
      <c r="Q12" s="26">
        <f t="shared" si="7"/>
        <v>0</v>
      </c>
      <c r="R12" s="26">
        <f t="shared" si="7"/>
        <v>0</v>
      </c>
      <c r="S12" s="26">
        <f t="shared" si="7"/>
        <v>1530000</v>
      </c>
      <c r="T12" s="57"/>
      <c r="U12" s="26">
        <f t="shared" ref="U12:V12" si="8">SUM(U13:U17)</f>
        <v>1573211</v>
      </c>
      <c r="V12" s="26">
        <f t="shared" si="8"/>
        <v>1590000</v>
      </c>
      <c r="W12" s="24">
        <v>32</v>
      </c>
      <c r="X12" s="25" t="s">
        <v>22</v>
      </c>
    </row>
    <row r="13" spans="1:24" ht="38.25">
      <c r="A13" s="27">
        <v>321</v>
      </c>
      <c r="B13" s="28" t="s">
        <v>23</v>
      </c>
      <c r="C13" s="29">
        <f t="shared" ref="C13:C17" si="9">S13</f>
        <v>165000</v>
      </c>
      <c r="D13" s="30"/>
      <c r="E13" s="33"/>
      <c r="F13" s="33">
        <v>89000</v>
      </c>
      <c r="G13" s="33">
        <v>74000</v>
      </c>
      <c r="H13" s="33"/>
      <c r="I13" s="33"/>
      <c r="J13" s="33"/>
      <c r="K13" s="33"/>
      <c r="L13" s="33"/>
      <c r="M13" s="33"/>
      <c r="N13" s="33"/>
      <c r="O13" s="33">
        <v>2000</v>
      </c>
      <c r="P13" s="33"/>
      <c r="Q13" s="33"/>
      <c r="R13" s="33"/>
      <c r="S13" s="32">
        <f>SUM(E13:R13)</f>
        <v>165000</v>
      </c>
      <c r="T13" s="57"/>
      <c r="U13" s="33">
        <v>173000</v>
      </c>
      <c r="V13" s="33">
        <v>178000</v>
      </c>
      <c r="W13" s="27">
        <v>321</v>
      </c>
      <c r="X13" s="28" t="s">
        <v>23</v>
      </c>
    </row>
    <row r="14" spans="1:24" ht="38.25">
      <c r="A14" s="27">
        <v>322</v>
      </c>
      <c r="B14" s="28" t="s">
        <v>24</v>
      </c>
      <c r="C14" s="29">
        <f t="shared" si="9"/>
        <v>640000</v>
      </c>
      <c r="D14" s="30"/>
      <c r="E14" s="33"/>
      <c r="F14" s="33">
        <v>568000</v>
      </c>
      <c r="G14" s="33">
        <v>72000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2">
        <f>SUM(E14:R14)</f>
        <v>640000</v>
      </c>
      <c r="T14" s="57"/>
      <c r="U14" s="33">
        <v>656000</v>
      </c>
      <c r="V14" s="33">
        <v>660000</v>
      </c>
      <c r="W14" s="27">
        <v>322</v>
      </c>
      <c r="X14" s="28" t="s">
        <v>24</v>
      </c>
    </row>
    <row r="15" spans="1:24" ht="25.5">
      <c r="A15" s="27">
        <v>323</v>
      </c>
      <c r="B15" s="28" t="s">
        <v>25</v>
      </c>
      <c r="C15" s="29">
        <f t="shared" si="9"/>
        <v>650000</v>
      </c>
      <c r="D15" s="30"/>
      <c r="E15" s="33">
        <v>115470</v>
      </c>
      <c r="F15" s="33">
        <v>289530</v>
      </c>
      <c r="G15" s="33">
        <v>245000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2">
        <f>SUM(E15:R15)</f>
        <v>650000</v>
      </c>
      <c r="T15" s="57"/>
      <c r="U15" s="33">
        <v>665000</v>
      </c>
      <c r="V15" s="33">
        <v>670000</v>
      </c>
      <c r="W15" s="27">
        <v>323</v>
      </c>
      <c r="X15" s="28" t="s">
        <v>25</v>
      </c>
    </row>
    <row r="16" spans="1:24" ht="63.75">
      <c r="A16" s="27">
        <v>324</v>
      </c>
      <c r="B16" s="28" t="s">
        <v>26</v>
      </c>
      <c r="C16" s="29">
        <f t="shared" si="9"/>
        <v>0</v>
      </c>
      <c r="D16" s="30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2">
        <f>SUM(E16:R16)</f>
        <v>0</v>
      </c>
      <c r="T16" s="57"/>
      <c r="U16" s="33"/>
      <c r="V16" s="33"/>
      <c r="W16" s="27">
        <v>324</v>
      </c>
      <c r="X16" s="28" t="s">
        <v>26</v>
      </c>
    </row>
    <row r="17" spans="1:24" ht="51">
      <c r="A17" s="27">
        <v>329</v>
      </c>
      <c r="B17" s="28" t="s">
        <v>27</v>
      </c>
      <c r="C17" s="29">
        <f t="shared" si="9"/>
        <v>75000</v>
      </c>
      <c r="D17" s="30"/>
      <c r="E17" s="33"/>
      <c r="F17" s="33">
        <v>23000</v>
      </c>
      <c r="G17" s="33">
        <v>50000</v>
      </c>
      <c r="H17" s="33"/>
      <c r="I17" s="33"/>
      <c r="J17" s="33"/>
      <c r="K17" s="33"/>
      <c r="L17" s="33"/>
      <c r="M17" s="33"/>
      <c r="N17" s="33"/>
      <c r="O17" s="33">
        <v>2000</v>
      </c>
      <c r="P17" s="33"/>
      <c r="Q17" s="33"/>
      <c r="R17" s="33"/>
      <c r="S17" s="32">
        <f>SUM(E17:R17)</f>
        <v>75000</v>
      </c>
      <c r="T17" s="57"/>
      <c r="U17" s="33">
        <v>79211</v>
      </c>
      <c r="V17" s="33">
        <v>82000</v>
      </c>
      <c r="W17" s="27">
        <v>329</v>
      </c>
      <c r="X17" s="28" t="s">
        <v>27</v>
      </c>
    </row>
    <row r="18" spans="1:24" s="18" customFormat="1" ht="24">
      <c r="A18" s="34">
        <v>34</v>
      </c>
      <c r="B18" s="35" t="s">
        <v>28</v>
      </c>
      <c r="C18" s="36">
        <f>C19</f>
        <v>9000</v>
      </c>
      <c r="D18" s="36"/>
      <c r="E18" s="36">
        <f t="shared" ref="E18:V23" si="10">E19</f>
        <v>0</v>
      </c>
      <c r="F18" s="36">
        <f t="shared" si="10"/>
        <v>0</v>
      </c>
      <c r="G18" s="36">
        <f t="shared" si="10"/>
        <v>9000</v>
      </c>
      <c r="H18" s="36">
        <f t="shared" si="10"/>
        <v>0</v>
      </c>
      <c r="I18" s="36">
        <f t="shared" si="10"/>
        <v>0</v>
      </c>
      <c r="J18" s="36">
        <f t="shared" si="10"/>
        <v>0</v>
      </c>
      <c r="K18" s="36">
        <f t="shared" si="10"/>
        <v>0</v>
      </c>
      <c r="L18" s="36">
        <f t="shared" si="10"/>
        <v>0</v>
      </c>
      <c r="M18" s="36">
        <f t="shared" si="10"/>
        <v>0</v>
      </c>
      <c r="N18" s="36">
        <f t="shared" si="10"/>
        <v>0</v>
      </c>
      <c r="O18" s="36">
        <f t="shared" si="10"/>
        <v>0</v>
      </c>
      <c r="P18" s="36">
        <f t="shared" si="10"/>
        <v>0</v>
      </c>
      <c r="Q18" s="36">
        <f t="shared" si="10"/>
        <v>0</v>
      </c>
      <c r="R18" s="36">
        <f t="shared" si="10"/>
        <v>0</v>
      </c>
      <c r="S18" s="36">
        <f t="shared" si="10"/>
        <v>9000</v>
      </c>
      <c r="T18" s="57"/>
      <c r="U18" s="36">
        <f t="shared" si="10"/>
        <v>10000</v>
      </c>
      <c r="V18" s="36">
        <f t="shared" si="10"/>
        <v>11961</v>
      </c>
      <c r="W18" s="34">
        <v>34</v>
      </c>
      <c r="X18" s="35" t="s">
        <v>28</v>
      </c>
    </row>
    <row r="19" spans="1:24" ht="38.25">
      <c r="A19" s="27">
        <v>343</v>
      </c>
      <c r="B19" s="28" t="s">
        <v>29</v>
      </c>
      <c r="C19" s="29">
        <f>S19</f>
        <v>9000</v>
      </c>
      <c r="D19" s="30"/>
      <c r="E19" s="31"/>
      <c r="F19" s="31"/>
      <c r="G19" s="31">
        <v>9000</v>
      </c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2">
        <f>SUM(E19:R19)</f>
        <v>9000</v>
      </c>
      <c r="T19" s="57"/>
      <c r="U19" s="31">
        <v>10000</v>
      </c>
      <c r="V19" s="31">
        <v>11961</v>
      </c>
      <c r="W19" s="27">
        <v>343</v>
      </c>
      <c r="X19" s="28" t="s">
        <v>29</v>
      </c>
    </row>
    <row r="20" spans="1:24" s="7" customFormat="1" ht="76.5">
      <c r="A20" s="24">
        <v>36</v>
      </c>
      <c r="B20" s="25" t="s">
        <v>30</v>
      </c>
      <c r="C20" s="26">
        <f>SUM(C21:C22)</f>
        <v>0</v>
      </c>
      <c r="D20" s="26"/>
      <c r="E20" s="26">
        <f t="shared" ref="E20:S20" si="11">SUM(E21:E22)</f>
        <v>0</v>
      </c>
      <c r="F20" s="26">
        <f t="shared" si="11"/>
        <v>0</v>
      </c>
      <c r="G20" s="26">
        <f t="shared" si="11"/>
        <v>0</v>
      </c>
      <c r="H20" s="26">
        <f t="shared" si="11"/>
        <v>0</v>
      </c>
      <c r="I20" s="26">
        <f t="shared" si="11"/>
        <v>0</v>
      </c>
      <c r="J20" s="26">
        <f t="shared" si="11"/>
        <v>0</v>
      </c>
      <c r="K20" s="26">
        <f t="shared" si="11"/>
        <v>0</v>
      </c>
      <c r="L20" s="26">
        <f t="shared" si="11"/>
        <v>0</v>
      </c>
      <c r="M20" s="26">
        <f t="shared" si="11"/>
        <v>0</v>
      </c>
      <c r="N20" s="26">
        <f t="shared" si="11"/>
        <v>0</v>
      </c>
      <c r="O20" s="26">
        <f t="shared" si="11"/>
        <v>0</v>
      </c>
      <c r="P20" s="26">
        <f t="shared" si="11"/>
        <v>0</v>
      </c>
      <c r="Q20" s="26">
        <f t="shared" si="11"/>
        <v>0</v>
      </c>
      <c r="R20" s="26">
        <f t="shared" si="11"/>
        <v>0</v>
      </c>
      <c r="S20" s="26">
        <f t="shared" si="11"/>
        <v>0</v>
      </c>
      <c r="T20" s="57"/>
      <c r="U20" s="26">
        <f t="shared" ref="U20:V20" si="12">SUM(U21:U22)</f>
        <v>0</v>
      </c>
      <c r="V20" s="26">
        <f t="shared" si="12"/>
        <v>0</v>
      </c>
      <c r="W20" s="24">
        <v>36</v>
      </c>
      <c r="X20" s="25" t="s">
        <v>30</v>
      </c>
    </row>
    <row r="21" spans="1:24" ht="38.25">
      <c r="A21" s="27">
        <v>363</v>
      </c>
      <c r="B21" s="28" t="s">
        <v>31</v>
      </c>
      <c r="C21" s="29">
        <f>S21</f>
        <v>0</v>
      </c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>
        <f>SUM(E21:R21)</f>
        <v>0</v>
      </c>
      <c r="T21" s="57"/>
      <c r="U21" s="31"/>
      <c r="V21" s="27"/>
      <c r="W21" s="27">
        <v>363</v>
      </c>
      <c r="X21" s="28" t="s">
        <v>31</v>
      </c>
    </row>
    <row r="22" spans="1:24" ht="27" customHeight="1">
      <c r="A22" s="27">
        <v>369</v>
      </c>
      <c r="B22" s="28" t="s">
        <v>32</v>
      </c>
      <c r="C22" s="29">
        <f>S22</f>
        <v>0</v>
      </c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2">
        <f>SUM(E22:R22)</f>
        <v>0</v>
      </c>
      <c r="T22" s="57"/>
      <c r="U22" s="31"/>
      <c r="V22" s="27"/>
      <c r="W22" s="27">
        <v>369</v>
      </c>
      <c r="X22" s="28" t="s">
        <v>32</v>
      </c>
    </row>
    <row r="23" spans="1:24" s="18" customFormat="1" ht="22.5" customHeight="1">
      <c r="A23" s="34">
        <v>37</v>
      </c>
      <c r="B23" s="35" t="s">
        <v>33</v>
      </c>
      <c r="C23" s="36">
        <f>C24</f>
        <v>0</v>
      </c>
      <c r="D23" s="36"/>
      <c r="E23" s="36">
        <f t="shared" si="10"/>
        <v>0</v>
      </c>
      <c r="F23" s="36">
        <f t="shared" si="10"/>
        <v>0</v>
      </c>
      <c r="G23" s="36">
        <f t="shared" si="10"/>
        <v>0</v>
      </c>
      <c r="H23" s="36">
        <f t="shared" si="10"/>
        <v>0</v>
      </c>
      <c r="I23" s="36">
        <f t="shared" si="10"/>
        <v>0</v>
      </c>
      <c r="J23" s="36">
        <f t="shared" si="10"/>
        <v>0</v>
      </c>
      <c r="K23" s="36">
        <f t="shared" si="10"/>
        <v>0</v>
      </c>
      <c r="L23" s="36">
        <f t="shared" si="10"/>
        <v>0</v>
      </c>
      <c r="M23" s="36">
        <f t="shared" si="10"/>
        <v>0</v>
      </c>
      <c r="N23" s="36">
        <f t="shared" si="10"/>
        <v>0</v>
      </c>
      <c r="O23" s="36">
        <f t="shared" si="10"/>
        <v>0</v>
      </c>
      <c r="P23" s="36">
        <f t="shared" si="10"/>
        <v>0</v>
      </c>
      <c r="Q23" s="36">
        <f t="shared" si="10"/>
        <v>0</v>
      </c>
      <c r="R23" s="36">
        <f t="shared" si="10"/>
        <v>0</v>
      </c>
      <c r="S23" s="36">
        <f t="shared" si="10"/>
        <v>0</v>
      </c>
      <c r="T23" s="57"/>
      <c r="U23" s="36">
        <f t="shared" si="10"/>
        <v>0</v>
      </c>
      <c r="V23" s="36">
        <f t="shared" si="10"/>
        <v>0</v>
      </c>
      <c r="W23" s="34">
        <v>37</v>
      </c>
      <c r="X23" s="35" t="s">
        <v>33</v>
      </c>
    </row>
    <row r="24" spans="1:24" ht="63.75">
      <c r="A24" s="27">
        <v>372</v>
      </c>
      <c r="B24" s="28" t="s">
        <v>34</v>
      </c>
      <c r="C24" s="29">
        <f>S24</f>
        <v>0</v>
      </c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>
        <f>SUM(E24:R24)</f>
        <v>0</v>
      </c>
      <c r="T24" s="57"/>
      <c r="U24" s="31"/>
      <c r="V24" s="31"/>
      <c r="W24" s="27">
        <v>372</v>
      </c>
      <c r="X24" s="28" t="s">
        <v>34</v>
      </c>
    </row>
    <row r="25" spans="1:24" s="18" customFormat="1" ht="36">
      <c r="A25" s="34">
        <v>38</v>
      </c>
      <c r="B25" s="35" t="s">
        <v>20</v>
      </c>
      <c r="C25" s="36">
        <f>SUM(C26,C27)</f>
        <v>0</v>
      </c>
      <c r="D25" s="36"/>
      <c r="E25" s="36">
        <f t="shared" ref="E25:F25" si="13">SUM(E26,E27)</f>
        <v>0</v>
      </c>
      <c r="F25" s="36">
        <f t="shared" si="13"/>
        <v>0</v>
      </c>
      <c r="G25" s="36">
        <f>SUM(G26,G27)</f>
        <v>0</v>
      </c>
      <c r="H25" s="36">
        <f t="shared" ref="H25:V25" si="14">SUM(H26,H27)</f>
        <v>0</v>
      </c>
      <c r="I25" s="36">
        <f t="shared" si="14"/>
        <v>0</v>
      </c>
      <c r="J25" s="36">
        <f t="shared" si="14"/>
        <v>0</v>
      </c>
      <c r="K25" s="36">
        <f t="shared" si="14"/>
        <v>0</v>
      </c>
      <c r="L25" s="36">
        <f t="shared" si="14"/>
        <v>0</v>
      </c>
      <c r="M25" s="36">
        <f t="shared" si="14"/>
        <v>0</v>
      </c>
      <c r="N25" s="36">
        <f t="shared" si="14"/>
        <v>0</v>
      </c>
      <c r="O25" s="36">
        <f t="shared" si="14"/>
        <v>0</v>
      </c>
      <c r="P25" s="36">
        <f t="shared" si="14"/>
        <v>0</v>
      </c>
      <c r="Q25" s="36">
        <f t="shared" si="14"/>
        <v>0</v>
      </c>
      <c r="R25" s="36">
        <f t="shared" si="14"/>
        <v>0</v>
      </c>
      <c r="S25" s="36">
        <f t="shared" si="14"/>
        <v>0</v>
      </c>
      <c r="T25" s="57"/>
      <c r="U25" s="36">
        <f t="shared" si="14"/>
        <v>0</v>
      </c>
      <c r="V25" s="36">
        <f t="shared" si="14"/>
        <v>0</v>
      </c>
      <c r="W25" s="34">
        <v>38</v>
      </c>
      <c r="X25" s="35" t="s">
        <v>20</v>
      </c>
    </row>
    <row r="26" spans="1:24" ht="25.5">
      <c r="A26" s="27">
        <v>381</v>
      </c>
      <c r="B26" s="28" t="s">
        <v>35</v>
      </c>
      <c r="C26" s="29">
        <f>S26</f>
        <v>0</v>
      </c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>
        <f>SUM(E26:R26)</f>
        <v>0</v>
      </c>
      <c r="T26" s="57"/>
      <c r="U26" s="31"/>
      <c r="V26" s="31"/>
      <c r="W26" s="27">
        <v>381</v>
      </c>
      <c r="X26" s="28" t="s">
        <v>35</v>
      </c>
    </row>
    <row r="27" spans="1:24" ht="51">
      <c r="A27" s="27">
        <v>383</v>
      </c>
      <c r="B27" s="28" t="s">
        <v>36</v>
      </c>
      <c r="C27" s="29">
        <f>S27</f>
        <v>0</v>
      </c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>
        <f>SUM(E27:R27)</f>
        <v>0</v>
      </c>
      <c r="T27" s="57"/>
      <c r="U27" s="31"/>
      <c r="V27" s="31"/>
      <c r="W27" s="27">
        <v>383</v>
      </c>
      <c r="X27" s="28" t="s">
        <v>36</v>
      </c>
    </row>
    <row r="28" spans="1:24" s="37" customFormat="1" ht="28.5" customHeight="1">
      <c r="A28" s="19">
        <v>4</v>
      </c>
      <c r="B28" s="20" t="s">
        <v>37</v>
      </c>
      <c r="C28" s="21">
        <f>SUM(C29,C31,C37)</f>
        <v>116450</v>
      </c>
      <c r="D28" s="22"/>
      <c r="E28" s="21">
        <f t="shared" ref="E28:S28" si="15">SUM(E29,E31,E37)</f>
        <v>88260</v>
      </c>
      <c r="F28" s="21">
        <f t="shared" si="15"/>
        <v>0</v>
      </c>
      <c r="G28" s="21">
        <f t="shared" si="15"/>
        <v>27590</v>
      </c>
      <c r="H28" s="21">
        <f t="shared" si="15"/>
        <v>0</v>
      </c>
      <c r="I28" s="21">
        <f t="shared" si="15"/>
        <v>0</v>
      </c>
      <c r="J28" s="21">
        <f t="shared" si="15"/>
        <v>0</v>
      </c>
      <c r="K28" s="21">
        <f t="shared" si="15"/>
        <v>0</v>
      </c>
      <c r="L28" s="21">
        <f t="shared" si="15"/>
        <v>0</v>
      </c>
      <c r="M28" s="21">
        <f t="shared" si="15"/>
        <v>0</v>
      </c>
      <c r="N28" s="21">
        <f t="shared" si="15"/>
        <v>0</v>
      </c>
      <c r="O28" s="21">
        <f t="shared" si="15"/>
        <v>0</v>
      </c>
      <c r="P28" s="21">
        <f t="shared" si="15"/>
        <v>0</v>
      </c>
      <c r="Q28" s="21">
        <f t="shared" si="15"/>
        <v>600</v>
      </c>
      <c r="R28" s="21">
        <f t="shared" si="15"/>
        <v>0</v>
      </c>
      <c r="S28" s="21">
        <f t="shared" si="15"/>
        <v>116450</v>
      </c>
      <c r="T28" s="57"/>
      <c r="U28" s="21">
        <f t="shared" ref="U28:V28" si="16">SUM(U29,U31,U37)</f>
        <v>152750</v>
      </c>
      <c r="V28" s="21">
        <f t="shared" si="16"/>
        <v>152750</v>
      </c>
      <c r="W28" s="19">
        <v>4</v>
      </c>
      <c r="X28" s="20" t="s">
        <v>37</v>
      </c>
    </row>
    <row r="29" spans="1:24" s="7" customFormat="1" ht="51.75" customHeight="1">
      <c r="A29" s="24">
        <v>41</v>
      </c>
      <c r="B29" s="25" t="s">
        <v>38</v>
      </c>
      <c r="C29" s="26">
        <f>C30</f>
        <v>0</v>
      </c>
      <c r="D29" s="26"/>
      <c r="E29" s="26">
        <f t="shared" ref="E29:V29" si="17">E30</f>
        <v>0</v>
      </c>
      <c r="F29" s="26">
        <f t="shared" si="17"/>
        <v>0</v>
      </c>
      <c r="G29" s="26">
        <f t="shared" si="17"/>
        <v>0</v>
      </c>
      <c r="H29" s="26">
        <f t="shared" si="17"/>
        <v>0</v>
      </c>
      <c r="I29" s="26">
        <f t="shared" si="17"/>
        <v>0</v>
      </c>
      <c r="J29" s="26">
        <f t="shared" si="17"/>
        <v>0</v>
      </c>
      <c r="K29" s="26">
        <f t="shared" si="17"/>
        <v>0</v>
      </c>
      <c r="L29" s="26">
        <f t="shared" si="17"/>
        <v>0</v>
      </c>
      <c r="M29" s="26">
        <f t="shared" si="17"/>
        <v>0</v>
      </c>
      <c r="N29" s="26">
        <f t="shared" si="17"/>
        <v>0</v>
      </c>
      <c r="O29" s="26">
        <f t="shared" si="17"/>
        <v>0</v>
      </c>
      <c r="P29" s="26">
        <f t="shared" si="17"/>
        <v>0</v>
      </c>
      <c r="Q29" s="26">
        <f t="shared" si="17"/>
        <v>0</v>
      </c>
      <c r="R29" s="26">
        <f t="shared" si="17"/>
        <v>0</v>
      </c>
      <c r="S29" s="26">
        <f t="shared" si="17"/>
        <v>0</v>
      </c>
      <c r="T29" s="57"/>
      <c r="U29" s="26">
        <f t="shared" si="17"/>
        <v>0</v>
      </c>
      <c r="V29" s="26">
        <f t="shared" si="17"/>
        <v>0</v>
      </c>
      <c r="W29" s="24">
        <v>41</v>
      </c>
      <c r="X29" s="25" t="s">
        <v>38</v>
      </c>
    </row>
    <row r="30" spans="1:24">
      <c r="A30" s="27">
        <v>412</v>
      </c>
      <c r="B30" s="38" t="s">
        <v>39</v>
      </c>
      <c r="C30" s="29">
        <f t="shared" ref="C30" si="18">S30</f>
        <v>0</v>
      </c>
      <c r="D30" s="30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2">
        <f>SUM(E30:R30)</f>
        <v>0</v>
      </c>
      <c r="T30" s="57"/>
      <c r="U30" s="31"/>
      <c r="V30" s="27"/>
      <c r="W30" s="27">
        <v>412</v>
      </c>
      <c r="X30" s="38" t="s">
        <v>39</v>
      </c>
    </row>
    <row r="31" spans="1:24" s="7" customFormat="1" ht="51.75" customHeight="1">
      <c r="A31" s="24">
        <v>42</v>
      </c>
      <c r="B31" s="25" t="s">
        <v>40</v>
      </c>
      <c r="C31" s="26">
        <f>SUM(C32:C36)</f>
        <v>70000</v>
      </c>
      <c r="D31" s="26"/>
      <c r="E31" s="26">
        <f t="shared" ref="E31:S31" si="19">SUM(E32:E36)</f>
        <v>41810</v>
      </c>
      <c r="F31" s="26">
        <f t="shared" si="19"/>
        <v>0</v>
      </c>
      <c r="G31" s="26">
        <f t="shared" si="19"/>
        <v>27590</v>
      </c>
      <c r="H31" s="26">
        <f t="shared" si="19"/>
        <v>0</v>
      </c>
      <c r="I31" s="26">
        <f t="shared" si="19"/>
        <v>0</v>
      </c>
      <c r="J31" s="26">
        <f t="shared" si="19"/>
        <v>0</v>
      </c>
      <c r="K31" s="26">
        <f t="shared" si="19"/>
        <v>0</v>
      </c>
      <c r="L31" s="26">
        <f t="shared" si="19"/>
        <v>0</v>
      </c>
      <c r="M31" s="26">
        <f t="shared" si="19"/>
        <v>0</v>
      </c>
      <c r="N31" s="26">
        <f t="shared" si="19"/>
        <v>0</v>
      </c>
      <c r="O31" s="26">
        <f t="shared" si="19"/>
        <v>0</v>
      </c>
      <c r="P31" s="26">
        <f t="shared" si="19"/>
        <v>0</v>
      </c>
      <c r="Q31" s="26">
        <f t="shared" si="19"/>
        <v>600</v>
      </c>
      <c r="R31" s="26">
        <f t="shared" si="19"/>
        <v>0</v>
      </c>
      <c r="S31" s="26">
        <f t="shared" si="19"/>
        <v>70000</v>
      </c>
      <c r="T31" s="57"/>
      <c r="U31" s="26">
        <f t="shared" ref="U31:V31" si="20">SUM(U32:U36)</f>
        <v>106300</v>
      </c>
      <c r="V31" s="26">
        <f t="shared" si="20"/>
        <v>106300</v>
      </c>
      <c r="W31" s="24">
        <v>42</v>
      </c>
      <c r="X31" s="25" t="s">
        <v>40</v>
      </c>
    </row>
    <row r="32" spans="1:24">
      <c r="A32" s="27">
        <v>421</v>
      </c>
      <c r="B32" s="38" t="s">
        <v>41</v>
      </c>
      <c r="C32" s="29">
        <f t="shared" ref="C32:C36" si="21">S32</f>
        <v>0</v>
      </c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2">
        <f>SUM(E32:R32)</f>
        <v>0</v>
      </c>
      <c r="T32" s="57"/>
      <c r="U32" s="31"/>
      <c r="V32" s="27"/>
      <c r="W32" s="27">
        <v>421</v>
      </c>
      <c r="X32" s="38" t="s">
        <v>41</v>
      </c>
    </row>
    <row r="33" spans="1:24" ht="25.5">
      <c r="A33" s="27">
        <v>422</v>
      </c>
      <c r="B33" s="28" t="s">
        <v>42</v>
      </c>
      <c r="C33" s="29">
        <f t="shared" si="21"/>
        <v>70000</v>
      </c>
      <c r="D33" s="30"/>
      <c r="E33" s="31">
        <v>41810</v>
      </c>
      <c r="F33" s="31"/>
      <c r="G33" s="31">
        <v>27590</v>
      </c>
      <c r="H33" s="31"/>
      <c r="I33" s="33"/>
      <c r="J33" s="33"/>
      <c r="K33" s="33"/>
      <c r="L33" s="33"/>
      <c r="M33" s="33"/>
      <c r="N33" s="39"/>
      <c r="O33" s="31"/>
      <c r="P33" s="31"/>
      <c r="Q33" s="31">
        <v>600</v>
      </c>
      <c r="R33" s="31"/>
      <c r="S33" s="32">
        <f>SUM(E33:R33)</f>
        <v>70000</v>
      </c>
      <c r="T33" s="57"/>
      <c r="U33" s="31">
        <v>84000</v>
      </c>
      <c r="V33" s="31">
        <v>84000</v>
      </c>
      <c r="W33" s="27">
        <v>422</v>
      </c>
      <c r="X33" s="28" t="s">
        <v>42</v>
      </c>
    </row>
    <row r="34" spans="1:24" ht="25.5">
      <c r="A34" s="27">
        <v>423</v>
      </c>
      <c r="B34" s="28" t="s">
        <v>43</v>
      </c>
      <c r="C34" s="29">
        <f t="shared" si="21"/>
        <v>0</v>
      </c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2">
        <f>SUM(E34:R34)</f>
        <v>0</v>
      </c>
      <c r="T34" s="57"/>
      <c r="U34" s="31">
        <v>22300</v>
      </c>
      <c r="V34" s="31">
        <v>22300</v>
      </c>
      <c r="W34" s="27">
        <v>423</v>
      </c>
      <c r="X34" s="28" t="s">
        <v>43</v>
      </c>
    </row>
    <row r="35" spans="1:24" ht="19.5" customHeight="1">
      <c r="A35" s="27">
        <v>424</v>
      </c>
      <c r="B35" s="28" t="s">
        <v>44</v>
      </c>
      <c r="C35" s="29">
        <f t="shared" si="21"/>
        <v>0</v>
      </c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2">
        <f>SUM(E35:R35)</f>
        <v>0</v>
      </c>
      <c r="T35" s="57"/>
      <c r="U35" s="31"/>
      <c r="V35" s="27"/>
      <c r="W35" s="27">
        <v>424</v>
      </c>
      <c r="X35" s="28" t="s">
        <v>44</v>
      </c>
    </row>
    <row r="36" spans="1:24" ht="25.5">
      <c r="A36" s="27">
        <v>426</v>
      </c>
      <c r="B36" s="28" t="s">
        <v>39</v>
      </c>
      <c r="C36" s="29">
        <f t="shared" si="21"/>
        <v>0</v>
      </c>
      <c r="D36" s="3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2">
        <f>SUM(E36:R36)</f>
        <v>0</v>
      </c>
      <c r="T36" s="57"/>
      <c r="U36" s="31"/>
      <c r="V36" s="31"/>
      <c r="W36" s="27">
        <v>426</v>
      </c>
      <c r="X36" s="28" t="s">
        <v>39</v>
      </c>
    </row>
    <row r="37" spans="1:24" s="7" customFormat="1" ht="89.25">
      <c r="A37" s="24">
        <v>45</v>
      </c>
      <c r="B37" s="25" t="s">
        <v>45</v>
      </c>
      <c r="C37" s="26">
        <f>SUM(C38:C40)</f>
        <v>46450</v>
      </c>
      <c r="D37" s="26"/>
      <c r="E37" s="26">
        <f t="shared" ref="E37:R37" si="22">SUM(E38:E40)</f>
        <v>46450</v>
      </c>
      <c r="F37" s="26">
        <f t="shared" si="22"/>
        <v>0</v>
      </c>
      <c r="G37" s="26">
        <f t="shared" si="22"/>
        <v>0</v>
      </c>
      <c r="H37" s="26">
        <f t="shared" si="22"/>
        <v>0</v>
      </c>
      <c r="I37" s="26">
        <f t="shared" si="22"/>
        <v>0</v>
      </c>
      <c r="J37" s="26">
        <f t="shared" si="22"/>
        <v>0</v>
      </c>
      <c r="K37" s="26">
        <f t="shared" si="22"/>
        <v>0</v>
      </c>
      <c r="L37" s="26">
        <f t="shared" si="22"/>
        <v>0</v>
      </c>
      <c r="M37" s="26">
        <f t="shared" si="22"/>
        <v>0</v>
      </c>
      <c r="N37" s="26">
        <f t="shared" si="22"/>
        <v>0</v>
      </c>
      <c r="O37" s="26">
        <f t="shared" si="22"/>
        <v>0</v>
      </c>
      <c r="P37" s="26">
        <f t="shared" si="22"/>
        <v>0</v>
      </c>
      <c r="Q37" s="26">
        <f t="shared" si="22"/>
        <v>0</v>
      </c>
      <c r="R37" s="26">
        <f t="shared" si="22"/>
        <v>0</v>
      </c>
      <c r="S37" s="26">
        <f>SUM(S38:S40)</f>
        <v>46450</v>
      </c>
      <c r="T37" s="57"/>
      <c r="U37" s="26">
        <f t="shared" ref="U37:V37" si="23">SUM(U38:U40)</f>
        <v>46450</v>
      </c>
      <c r="V37" s="26">
        <f t="shared" si="23"/>
        <v>46450</v>
      </c>
      <c r="W37" s="24">
        <v>45</v>
      </c>
      <c r="X37" s="25" t="s">
        <v>45</v>
      </c>
    </row>
    <row r="38" spans="1:24" ht="63.75">
      <c r="A38" s="27">
        <v>451</v>
      </c>
      <c r="B38" s="28" t="s">
        <v>45</v>
      </c>
      <c r="C38" s="29">
        <f>S38</f>
        <v>46450</v>
      </c>
      <c r="D38" s="30"/>
      <c r="E38" s="33">
        <v>46450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1"/>
      <c r="S38" s="32">
        <f>SUM(E38:R38)</f>
        <v>46450</v>
      </c>
      <c r="T38" s="57"/>
      <c r="U38" s="33">
        <v>46450</v>
      </c>
      <c r="V38" s="33">
        <v>46450</v>
      </c>
      <c r="W38" s="27">
        <v>451</v>
      </c>
      <c r="X38" s="28" t="s">
        <v>45</v>
      </c>
    </row>
    <row r="39" spans="1:24" ht="63.75">
      <c r="A39" s="27">
        <v>452</v>
      </c>
      <c r="B39" s="28" t="s">
        <v>46</v>
      </c>
      <c r="C39" s="29">
        <f t="shared" ref="C39:C40" si="24">S39</f>
        <v>0</v>
      </c>
      <c r="D39" s="30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1"/>
      <c r="S39" s="32">
        <f t="shared" ref="S39:S40" si="25">SUM(E39:R39)</f>
        <v>0</v>
      </c>
      <c r="T39" s="57"/>
      <c r="U39" s="33"/>
      <c r="V39" s="33"/>
      <c r="W39" s="27">
        <v>452</v>
      </c>
      <c r="X39" s="28" t="s">
        <v>46</v>
      </c>
    </row>
    <row r="40" spans="1:24" ht="63.75">
      <c r="A40" s="27">
        <v>453</v>
      </c>
      <c r="B40" s="28" t="s">
        <v>47</v>
      </c>
      <c r="C40" s="29">
        <f t="shared" si="24"/>
        <v>0</v>
      </c>
      <c r="D40" s="30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1"/>
      <c r="S40" s="32">
        <f t="shared" si="25"/>
        <v>0</v>
      </c>
      <c r="T40" s="57"/>
      <c r="U40" s="33"/>
      <c r="V40" s="33"/>
      <c r="W40" s="27">
        <v>453</v>
      </c>
      <c r="X40" s="28" t="s">
        <v>47</v>
      </c>
    </row>
    <row r="41" spans="1:24" s="44" customFormat="1" ht="25.5" customHeight="1">
      <c r="A41" s="40">
        <v>5</v>
      </c>
      <c r="B41" s="41" t="s">
        <v>48</v>
      </c>
      <c r="C41" s="42">
        <f>SUM(C42)</f>
        <v>0</v>
      </c>
      <c r="D41" s="43"/>
      <c r="E41" s="42">
        <f t="shared" ref="E41:V41" si="26">SUM(E42)</f>
        <v>0</v>
      </c>
      <c r="F41" s="42">
        <f t="shared" si="26"/>
        <v>0</v>
      </c>
      <c r="G41" s="42">
        <f t="shared" si="26"/>
        <v>0</v>
      </c>
      <c r="H41" s="42">
        <f t="shared" si="26"/>
        <v>0</v>
      </c>
      <c r="I41" s="42">
        <f t="shared" si="26"/>
        <v>0</v>
      </c>
      <c r="J41" s="42">
        <f t="shared" si="26"/>
        <v>0</v>
      </c>
      <c r="K41" s="42">
        <f t="shared" si="26"/>
        <v>0</v>
      </c>
      <c r="L41" s="42">
        <f t="shared" si="26"/>
        <v>0</v>
      </c>
      <c r="M41" s="42">
        <f t="shared" si="26"/>
        <v>0</v>
      </c>
      <c r="N41" s="42">
        <f t="shared" si="26"/>
        <v>0</v>
      </c>
      <c r="O41" s="42">
        <f t="shared" si="26"/>
        <v>0</v>
      </c>
      <c r="P41" s="42">
        <f t="shared" si="26"/>
        <v>0</v>
      </c>
      <c r="Q41" s="42">
        <f t="shared" si="26"/>
        <v>0</v>
      </c>
      <c r="R41" s="42">
        <f t="shared" si="26"/>
        <v>0</v>
      </c>
      <c r="S41" s="42">
        <f t="shared" si="26"/>
        <v>0</v>
      </c>
      <c r="T41" s="57"/>
      <c r="U41" s="42">
        <f t="shared" si="26"/>
        <v>0</v>
      </c>
      <c r="V41" s="42">
        <f t="shared" si="26"/>
        <v>0</v>
      </c>
      <c r="W41" s="40">
        <v>5</v>
      </c>
      <c r="X41" s="41" t="s">
        <v>48</v>
      </c>
    </row>
    <row r="42" spans="1:24" s="7" customFormat="1" ht="25.5" customHeight="1">
      <c r="A42" s="45">
        <v>51</v>
      </c>
      <c r="B42" s="25" t="s">
        <v>49</v>
      </c>
      <c r="C42" s="26">
        <f>SUM(C43:C45)</f>
        <v>0</v>
      </c>
      <c r="D42" s="26"/>
      <c r="E42" s="26">
        <f t="shared" ref="E42:S42" si="27">SUM(E43:E45)</f>
        <v>0</v>
      </c>
      <c r="F42" s="26">
        <f t="shared" si="27"/>
        <v>0</v>
      </c>
      <c r="G42" s="26">
        <f t="shared" si="27"/>
        <v>0</v>
      </c>
      <c r="H42" s="26">
        <f t="shared" si="27"/>
        <v>0</v>
      </c>
      <c r="I42" s="26">
        <f t="shared" si="27"/>
        <v>0</v>
      </c>
      <c r="J42" s="26">
        <f t="shared" si="27"/>
        <v>0</v>
      </c>
      <c r="K42" s="26">
        <f t="shared" si="27"/>
        <v>0</v>
      </c>
      <c r="L42" s="26">
        <f t="shared" si="27"/>
        <v>0</v>
      </c>
      <c r="M42" s="26">
        <f t="shared" si="27"/>
        <v>0</v>
      </c>
      <c r="N42" s="26">
        <f t="shared" si="27"/>
        <v>0</v>
      </c>
      <c r="O42" s="26">
        <f t="shared" si="27"/>
        <v>0</v>
      </c>
      <c r="P42" s="26">
        <f t="shared" si="27"/>
        <v>0</v>
      </c>
      <c r="Q42" s="26">
        <f t="shared" si="27"/>
        <v>0</v>
      </c>
      <c r="R42" s="26">
        <f t="shared" si="27"/>
        <v>0</v>
      </c>
      <c r="S42" s="26">
        <f t="shared" si="27"/>
        <v>0</v>
      </c>
      <c r="T42" s="57"/>
      <c r="U42" s="26">
        <f t="shared" ref="U42:V42" si="28">SUM(U43:U44)</f>
        <v>0</v>
      </c>
      <c r="V42" s="26">
        <f t="shared" si="28"/>
        <v>0</v>
      </c>
      <c r="W42" s="45">
        <v>51</v>
      </c>
      <c r="X42" s="25" t="s">
        <v>49</v>
      </c>
    </row>
    <row r="43" spans="1:24" ht="49.5" customHeight="1">
      <c r="A43" s="46">
        <v>515</v>
      </c>
      <c r="B43" s="28" t="s">
        <v>50</v>
      </c>
      <c r="C43" s="29">
        <f>S43</f>
        <v>0</v>
      </c>
      <c r="D43" s="30"/>
      <c r="E43" s="47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2">
        <f>SUM(E43:R43)</f>
        <v>0</v>
      </c>
      <c r="T43" s="57"/>
      <c r="U43" s="47"/>
      <c r="V43" s="53"/>
      <c r="W43" s="46">
        <v>515</v>
      </c>
      <c r="X43" s="28" t="s">
        <v>50</v>
      </c>
    </row>
    <row r="44" spans="1:24" ht="49.5" customHeight="1">
      <c r="A44" s="46">
        <v>516</v>
      </c>
      <c r="B44" s="28" t="s">
        <v>51</v>
      </c>
      <c r="C44" s="29">
        <f>S44</f>
        <v>0</v>
      </c>
      <c r="D44" s="30"/>
      <c r="E44" s="47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2">
        <f>SUM(E44:R44)</f>
        <v>0</v>
      </c>
      <c r="T44" s="58"/>
      <c r="U44" s="47"/>
      <c r="V44" s="53"/>
      <c r="W44" s="46">
        <v>516</v>
      </c>
      <c r="X44" s="28" t="s">
        <v>51</v>
      </c>
    </row>
    <row r="45" spans="1:24" ht="49.5" customHeight="1">
      <c r="A45" s="46">
        <v>544</v>
      </c>
      <c r="B45" s="28" t="s">
        <v>53</v>
      </c>
      <c r="C45" s="29">
        <f>S45</f>
        <v>0</v>
      </c>
      <c r="D45" s="30"/>
      <c r="E45" s="47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2">
        <f>SUM(E45:R45)</f>
        <v>0</v>
      </c>
      <c r="T45" s="52"/>
      <c r="U45" s="47"/>
      <c r="V45" s="47"/>
      <c r="W45" s="46">
        <v>516</v>
      </c>
      <c r="X45" s="28" t="s">
        <v>51</v>
      </c>
    </row>
    <row r="46" spans="1:24">
      <c r="A46" s="8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7"/>
      <c r="T46" s="7"/>
      <c r="U46" s="2"/>
      <c r="V46" s="2"/>
      <c r="W46" s="8"/>
      <c r="X46" s="9"/>
    </row>
    <row r="47" spans="1:24">
      <c r="A47" s="8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7"/>
      <c r="T47" s="7"/>
      <c r="U47" s="2"/>
      <c r="V47" s="2"/>
      <c r="W47" s="8"/>
      <c r="X47" s="9"/>
    </row>
    <row r="48" spans="1:24">
      <c r="A48" s="8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7"/>
      <c r="T48" s="7"/>
      <c r="U48" s="2"/>
      <c r="V48" s="2"/>
      <c r="W48" s="8"/>
      <c r="X48" s="9"/>
    </row>
    <row r="49" spans="1:24">
      <c r="A49" s="8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7"/>
      <c r="T49" s="7"/>
      <c r="U49" s="2"/>
      <c r="V49" s="2"/>
      <c r="W49" s="8"/>
      <c r="X49" s="9"/>
    </row>
    <row r="50" spans="1:24">
      <c r="A50" s="8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7"/>
      <c r="T50" s="7"/>
      <c r="U50" s="2"/>
      <c r="V50" s="2"/>
      <c r="W50" s="8"/>
      <c r="X50" s="9"/>
    </row>
    <row r="51" spans="1:24">
      <c r="A51" s="8"/>
      <c r="B51" s="9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7"/>
      <c r="T51" s="7"/>
      <c r="U51" s="2"/>
      <c r="V51" s="2"/>
      <c r="W51" s="8"/>
      <c r="X51" s="9"/>
    </row>
    <row r="52" spans="1:24">
      <c r="A52" s="8"/>
      <c r="B52" s="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7"/>
      <c r="T52" s="7"/>
      <c r="U52" s="2"/>
      <c r="V52" s="2"/>
      <c r="W52" s="8"/>
      <c r="X52" s="9"/>
    </row>
    <row r="53" spans="1:24">
      <c r="A53" s="8"/>
      <c r="B53" s="9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7"/>
      <c r="T53" s="7"/>
      <c r="U53" s="2"/>
      <c r="V53" s="2"/>
      <c r="W53" s="8"/>
      <c r="X53" s="9"/>
    </row>
    <row r="54" spans="1:24">
      <c r="A54" s="8"/>
      <c r="B54" s="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7"/>
      <c r="T54" s="7"/>
      <c r="U54" s="2"/>
      <c r="V54" s="2"/>
      <c r="W54" s="8"/>
      <c r="X54" s="9"/>
    </row>
    <row r="55" spans="1:24">
      <c r="A55" s="8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7"/>
      <c r="T55" s="7"/>
      <c r="U55" s="2"/>
      <c r="V55" s="2"/>
      <c r="W55" s="8"/>
      <c r="X55" s="9"/>
    </row>
    <row r="56" spans="1:24">
      <c r="A56" s="8"/>
      <c r="B56" s="9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7"/>
      <c r="T56" s="7"/>
      <c r="U56" s="2"/>
      <c r="V56" s="2"/>
      <c r="W56" s="8"/>
      <c r="X56" s="9"/>
    </row>
    <row r="57" spans="1:24">
      <c r="A57" s="8"/>
      <c r="B57" s="9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7"/>
      <c r="T57" s="7"/>
      <c r="U57" s="2"/>
      <c r="V57" s="2"/>
      <c r="W57" s="8"/>
      <c r="X57" s="9"/>
    </row>
    <row r="58" spans="1:24">
      <c r="A58" s="8"/>
      <c r="B58" s="9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7"/>
      <c r="T58" s="7"/>
      <c r="U58" s="2"/>
      <c r="V58" s="2"/>
      <c r="W58" s="8"/>
      <c r="X58" s="9"/>
    </row>
    <row r="59" spans="1:24">
      <c r="A59" s="8"/>
      <c r="B59" s="9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7"/>
      <c r="T59" s="7"/>
      <c r="U59" s="2"/>
      <c r="V59" s="2"/>
      <c r="W59" s="8"/>
      <c r="X59" s="9"/>
    </row>
    <row r="60" spans="1:24">
      <c r="A60" s="8"/>
      <c r="B60" s="9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7"/>
      <c r="T60" s="7"/>
      <c r="U60" s="2"/>
      <c r="V60" s="2"/>
      <c r="W60" s="8"/>
      <c r="X60" s="9"/>
    </row>
    <row r="61" spans="1:24">
      <c r="A61" s="8"/>
      <c r="B61" s="9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7"/>
      <c r="T61" s="7"/>
      <c r="U61" s="2"/>
      <c r="V61" s="2"/>
      <c r="W61" s="8"/>
      <c r="X61" s="9"/>
    </row>
    <row r="62" spans="1:24">
      <c r="A62" s="8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7"/>
      <c r="T62" s="7"/>
      <c r="U62" s="2"/>
      <c r="V62" s="2"/>
      <c r="W62" s="8"/>
      <c r="X62" s="9"/>
    </row>
    <row r="63" spans="1:24">
      <c r="A63" s="8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7"/>
      <c r="T63" s="7"/>
      <c r="U63" s="2"/>
      <c r="V63" s="2"/>
      <c r="W63" s="8"/>
      <c r="X63" s="9"/>
    </row>
    <row r="64" spans="1:24">
      <c r="A64" s="8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7"/>
      <c r="T64" s="7"/>
      <c r="U64" s="2"/>
      <c r="V64" s="2"/>
      <c r="W64" s="8"/>
      <c r="X64" s="9"/>
    </row>
    <row r="65" spans="1:24">
      <c r="A65" s="8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7"/>
      <c r="T65" s="7"/>
      <c r="U65" s="2"/>
      <c r="V65" s="2"/>
      <c r="W65" s="8"/>
      <c r="X65" s="9"/>
    </row>
    <row r="66" spans="1:24">
      <c r="A66" s="8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7"/>
      <c r="T66" s="7"/>
      <c r="U66" s="2"/>
      <c r="V66" s="2"/>
      <c r="W66" s="8"/>
      <c r="X66" s="9"/>
    </row>
    <row r="67" spans="1:24">
      <c r="A67" s="8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7"/>
      <c r="T67" s="7"/>
      <c r="U67" s="2"/>
      <c r="V67" s="2"/>
      <c r="W67" s="8"/>
      <c r="X67" s="9"/>
    </row>
    <row r="68" spans="1:24">
      <c r="A68" s="8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7"/>
      <c r="T68" s="7"/>
      <c r="U68" s="2"/>
      <c r="V68" s="2"/>
      <c r="W68" s="8"/>
      <c r="X68" s="9"/>
    </row>
    <row r="69" spans="1:24">
      <c r="A69" s="8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7"/>
      <c r="T69" s="7"/>
      <c r="U69" s="2"/>
      <c r="V69" s="2"/>
      <c r="W69" s="8"/>
      <c r="X69" s="9"/>
    </row>
    <row r="70" spans="1:24">
      <c r="A70" s="8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7"/>
      <c r="T70" s="7"/>
      <c r="U70" s="2"/>
      <c r="V70" s="2"/>
      <c r="W70" s="8"/>
      <c r="X70" s="9"/>
    </row>
    <row r="71" spans="1:24">
      <c r="A71" s="8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7"/>
      <c r="T71" s="7"/>
      <c r="U71" s="2"/>
      <c r="V71" s="2"/>
      <c r="W71" s="8"/>
      <c r="X71" s="9"/>
    </row>
    <row r="72" spans="1:24">
      <c r="A72" s="8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7"/>
      <c r="T72" s="7"/>
      <c r="U72" s="2"/>
      <c r="V72" s="2"/>
      <c r="W72" s="8"/>
      <c r="X72" s="9"/>
    </row>
    <row r="73" spans="1:24">
      <c r="A73" s="8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7"/>
      <c r="T73" s="7"/>
      <c r="U73" s="2"/>
      <c r="V73" s="2"/>
      <c r="W73" s="8"/>
      <c r="X73" s="9"/>
    </row>
    <row r="74" spans="1:24">
      <c r="A74" s="8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7"/>
      <c r="T74" s="7"/>
      <c r="U74" s="2"/>
      <c r="V74" s="2"/>
      <c r="W74" s="8"/>
      <c r="X74" s="9"/>
    </row>
    <row r="75" spans="1:24">
      <c r="A75" s="8"/>
      <c r="B75" s="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7"/>
      <c r="T75" s="7"/>
      <c r="U75" s="2"/>
      <c r="V75" s="2"/>
      <c r="W75" s="8"/>
      <c r="X75" s="9"/>
    </row>
    <row r="76" spans="1:24">
      <c r="A76" s="8"/>
      <c r="B76" s="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7"/>
      <c r="T76" s="7"/>
      <c r="U76" s="2"/>
      <c r="V76" s="2"/>
      <c r="W76" s="8"/>
      <c r="X76" s="9"/>
    </row>
    <row r="77" spans="1:24">
      <c r="A77" s="8"/>
      <c r="B77" s="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7"/>
      <c r="T77" s="7"/>
      <c r="U77" s="2"/>
      <c r="V77" s="2"/>
      <c r="W77" s="8"/>
      <c r="X77" s="9"/>
    </row>
    <row r="78" spans="1:24">
      <c r="A78" s="8"/>
      <c r="B78" s="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7"/>
      <c r="T78" s="7"/>
      <c r="U78" s="2"/>
      <c r="V78" s="2"/>
      <c r="W78" s="8"/>
      <c r="X78" s="9"/>
    </row>
    <row r="79" spans="1:24">
      <c r="A79" s="8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7"/>
      <c r="T79" s="7"/>
      <c r="U79" s="2"/>
      <c r="V79" s="2"/>
      <c r="W79" s="8"/>
      <c r="X79" s="9"/>
    </row>
    <row r="80" spans="1:24">
      <c r="A80" s="8"/>
      <c r="B80" s="9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7"/>
      <c r="T80" s="7"/>
      <c r="U80" s="2"/>
      <c r="V80" s="2"/>
      <c r="W80" s="8"/>
      <c r="X80" s="9"/>
    </row>
    <row r="81" spans="1:24">
      <c r="A81" s="8"/>
      <c r="B81" s="9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7"/>
      <c r="T81" s="7"/>
      <c r="U81" s="2"/>
      <c r="V81" s="2"/>
      <c r="W81" s="8"/>
      <c r="X81" s="9"/>
    </row>
    <row r="82" spans="1:24">
      <c r="A82" s="8"/>
      <c r="B82" s="9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7"/>
      <c r="T82" s="7"/>
      <c r="U82" s="2"/>
      <c r="V82" s="2"/>
      <c r="W82" s="8"/>
      <c r="X82" s="9"/>
    </row>
    <row r="83" spans="1:24">
      <c r="A83" s="8"/>
      <c r="B83" s="9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7"/>
      <c r="T83" s="7"/>
      <c r="U83" s="2"/>
      <c r="V83" s="2"/>
      <c r="W83" s="8"/>
      <c r="X83" s="9"/>
    </row>
    <row r="84" spans="1:24">
      <c r="A84" s="8"/>
      <c r="B84" s="9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7"/>
      <c r="T84" s="7"/>
      <c r="U84" s="2"/>
      <c r="V84" s="2"/>
      <c r="W84" s="8"/>
      <c r="X84" s="9"/>
    </row>
    <row r="85" spans="1:24">
      <c r="A85" s="8"/>
      <c r="B85" s="9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7"/>
      <c r="T85" s="7"/>
      <c r="U85" s="2"/>
      <c r="V85" s="2"/>
      <c r="W85" s="8"/>
      <c r="X85" s="9"/>
    </row>
    <row r="86" spans="1:24">
      <c r="A86" s="8"/>
      <c r="B86" s="9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7"/>
      <c r="T86" s="7"/>
      <c r="U86" s="2"/>
      <c r="V86" s="2"/>
      <c r="W86" s="8"/>
      <c r="X86" s="9"/>
    </row>
    <row r="87" spans="1:24">
      <c r="A87" s="8"/>
      <c r="B87" s="9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7"/>
      <c r="T87" s="7"/>
      <c r="U87" s="2"/>
      <c r="V87" s="2"/>
      <c r="W87" s="8"/>
      <c r="X87" s="9"/>
    </row>
    <row r="88" spans="1:24">
      <c r="A88" s="8"/>
      <c r="B88" s="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7"/>
      <c r="T88" s="7"/>
      <c r="U88" s="2"/>
      <c r="V88" s="2"/>
      <c r="W88" s="8"/>
      <c r="X88" s="9"/>
    </row>
    <row r="89" spans="1:24">
      <c r="A89" s="8"/>
      <c r="B89" s="9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7"/>
      <c r="T89" s="7"/>
      <c r="U89" s="2"/>
      <c r="V89" s="2"/>
      <c r="W89" s="8"/>
      <c r="X89" s="9"/>
    </row>
    <row r="90" spans="1:24">
      <c r="A90" s="8"/>
      <c r="B90" s="9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7"/>
      <c r="T90" s="7"/>
      <c r="U90" s="2"/>
      <c r="V90" s="2"/>
      <c r="W90" s="8"/>
      <c r="X90" s="9"/>
    </row>
    <row r="91" spans="1:24">
      <c r="A91" s="8"/>
      <c r="B91" s="9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7"/>
      <c r="T91" s="7"/>
      <c r="U91" s="2"/>
      <c r="V91" s="2"/>
      <c r="W91" s="8"/>
      <c r="X91" s="9"/>
    </row>
    <row r="92" spans="1:24">
      <c r="A92" s="8"/>
      <c r="B92" s="9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7"/>
      <c r="T92" s="7"/>
      <c r="U92" s="2"/>
      <c r="V92" s="2"/>
      <c r="W92" s="8"/>
      <c r="X92" s="9"/>
    </row>
    <row r="93" spans="1:24">
      <c r="A93" s="8"/>
      <c r="B93" s="9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7"/>
      <c r="T93" s="7"/>
      <c r="U93" s="2"/>
      <c r="V93" s="2"/>
      <c r="W93" s="8"/>
      <c r="X93" s="9"/>
    </row>
    <row r="94" spans="1:24">
      <c r="A94" s="8"/>
      <c r="B94" s="9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7"/>
      <c r="T94" s="7"/>
      <c r="U94" s="2"/>
      <c r="V94" s="2"/>
      <c r="W94" s="8"/>
      <c r="X94" s="9"/>
    </row>
    <row r="95" spans="1:24">
      <c r="A95" s="8"/>
      <c r="B95" s="9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7"/>
      <c r="T95" s="7"/>
      <c r="U95" s="2"/>
      <c r="V95" s="2"/>
      <c r="W95" s="8"/>
      <c r="X95" s="9"/>
    </row>
    <row r="96" spans="1:24">
      <c r="A96" s="8"/>
      <c r="B96" s="9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7"/>
      <c r="T96" s="7"/>
      <c r="U96" s="2"/>
      <c r="V96" s="2"/>
      <c r="W96" s="8"/>
      <c r="X96" s="9"/>
    </row>
    <row r="97" spans="1:24">
      <c r="A97" s="8"/>
      <c r="B97" s="9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7"/>
      <c r="T97" s="7"/>
      <c r="U97" s="2"/>
      <c r="V97" s="2"/>
      <c r="W97" s="8"/>
      <c r="X97" s="9"/>
    </row>
    <row r="98" spans="1:24">
      <c r="A98" s="8"/>
      <c r="B98" s="9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7"/>
      <c r="T98" s="7"/>
      <c r="U98" s="2"/>
      <c r="V98" s="2"/>
      <c r="W98" s="8"/>
      <c r="X98" s="9"/>
    </row>
    <row r="99" spans="1:24">
      <c r="A99" s="8"/>
      <c r="B99" s="9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7"/>
      <c r="T99" s="7"/>
      <c r="U99" s="2"/>
      <c r="V99" s="2"/>
      <c r="W99" s="8"/>
      <c r="X99" s="9"/>
    </row>
    <row r="100" spans="1:24">
      <c r="A100" s="8"/>
      <c r="B100" s="9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7"/>
      <c r="T100" s="7"/>
      <c r="U100" s="2"/>
      <c r="V100" s="2"/>
      <c r="W100" s="8"/>
      <c r="X100" s="9"/>
    </row>
    <row r="101" spans="1:24">
      <c r="A101" s="8"/>
      <c r="B101" s="9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7"/>
      <c r="T101" s="7"/>
      <c r="U101" s="2"/>
      <c r="V101" s="2"/>
      <c r="W101" s="8"/>
      <c r="X101" s="9"/>
    </row>
    <row r="102" spans="1:24">
      <c r="A102" s="8"/>
      <c r="B102" s="9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7"/>
      <c r="T102" s="7"/>
      <c r="U102" s="2"/>
      <c r="V102" s="2"/>
      <c r="W102" s="8"/>
      <c r="X102" s="9"/>
    </row>
    <row r="103" spans="1:24">
      <c r="A103" s="8"/>
      <c r="B103" s="9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7"/>
      <c r="T103" s="7"/>
      <c r="U103" s="2"/>
      <c r="V103" s="2"/>
      <c r="W103" s="8"/>
      <c r="X103" s="9"/>
    </row>
    <row r="104" spans="1:24">
      <c r="A104" s="8"/>
      <c r="B104" s="9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7"/>
      <c r="T104" s="7"/>
      <c r="U104" s="2"/>
      <c r="V104" s="2"/>
      <c r="W104" s="8"/>
      <c r="X104" s="9"/>
    </row>
    <row r="105" spans="1:24">
      <c r="A105" s="8"/>
      <c r="B105" s="9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7"/>
      <c r="T105" s="7"/>
      <c r="U105" s="2"/>
      <c r="V105" s="2"/>
      <c r="W105" s="8"/>
      <c r="X105" s="9"/>
    </row>
    <row r="106" spans="1:24">
      <c r="A106" s="8"/>
      <c r="B106" s="9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7"/>
      <c r="T106" s="7"/>
      <c r="U106" s="2"/>
      <c r="V106" s="2"/>
      <c r="W106" s="8"/>
      <c r="X106" s="9"/>
    </row>
    <row r="107" spans="1:24">
      <c r="A107" s="8"/>
      <c r="B107" s="9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7"/>
      <c r="T107" s="7"/>
      <c r="U107" s="2"/>
      <c r="V107" s="2"/>
      <c r="W107" s="8"/>
      <c r="X107" s="9"/>
    </row>
    <row r="108" spans="1:24">
      <c r="A108" s="8"/>
      <c r="B108" s="9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7"/>
      <c r="T108" s="7"/>
      <c r="U108" s="2"/>
      <c r="V108" s="2"/>
      <c r="W108" s="8"/>
      <c r="X108" s="9"/>
    </row>
    <row r="109" spans="1:24">
      <c r="A109" s="8"/>
      <c r="B109" s="9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7"/>
      <c r="T109" s="7"/>
      <c r="U109" s="2"/>
      <c r="V109" s="2"/>
      <c r="W109" s="8"/>
      <c r="X109" s="9"/>
    </row>
    <row r="110" spans="1:24">
      <c r="A110" s="8"/>
      <c r="B110" s="9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7"/>
      <c r="T110" s="7"/>
      <c r="U110" s="2"/>
      <c r="V110" s="2"/>
      <c r="W110" s="8"/>
      <c r="X110" s="9"/>
    </row>
    <row r="111" spans="1:24">
      <c r="A111" s="8"/>
      <c r="B111" s="9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7"/>
      <c r="T111" s="7"/>
      <c r="U111" s="2"/>
      <c r="V111" s="2"/>
      <c r="W111" s="8"/>
      <c r="X111" s="9"/>
    </row>
    <row r="112" spans="1:24">
      <c r="A112" s="8"/>
      <c r="B112" s="9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7"/>
      <c r="T112" s="7"/>
      <c r="U112" s="2"/>
      <c r="V112" s="2"/>
      <c r="W112" s="8"/>
      <c r="X112" s="9"/>
    </row>
    <row r="113" spans="1:24">
      <c r="A113" s="8"/>
      <c r="B113" s="9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7"/>
      <c r="T113" s="7"/>
      <c r="U113" s="2"/>
      <c r="V113" s="2"/>
      <c r="W113" s="8"/>
      <c r="X113" s="9"/>
    </row>
    <row r="114" spans="1:24">
      <c r="A114" s="8"/>
      <c r="B114" s="9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7"/>
      <c r="T114" s="7"/>
      <c r="U114" s="2"/>
      <c r="V114" s="2"/>
      <c r="W114" s="8"/>
      <c r="X114" s="9"/>
    </row>
    <row r="115" spans="1:24">
      <c r="A115" s="8"/>
      <c r="B115" s="9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7"/>
      <c r="T115" s="7"/>
      <c r="U115" s="2"/>
      <c r="V115" s="2"/>
      <c r="W115" s="8"/>
      <c r="X115" s="9"/>
    </row>
    <row r="116" spans="1:24">
      <c r="A116" s="8"/>
      <c r="B116" s="9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7"/>
      <c r="T116" s="7"/>
      <c r="U116" s="2"/>
      <c r="V116" s="2"/>
      <c r="W116" s="8"/>
      <c r="X116" s="9"/>
    </row>
    <row r="117" spans="1:24">
      <c r="A117" s="8"/>
      <c r="B117" s="9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7"/>
      <c r="T117" s="7"/>
      <c r="U117" s="2"/>
      <c r="V117" s="2"/>
      <c r="W117" s="8"/>
      <c r="X117" s="9"/>
    </row>
    <row r="118" spans="1:24">
      <c r="A118" s="8"/>
      <c r="B118" s="9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7"/>
      <c r="T118" s="7"/>
      <c r="U118" s="2"/>
      <c r="V118" s="2"/>
      <c r="W118" s="8"/>
      <c r="X118" s="9"/>
    </row>
    <row r="119" spans="1:24">
      <c r="A119" s="8"/>
      <c r="B119" s="9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7"/>
      <c r="T119" s="7"/>
      <c r="U119" s="2"/>
      <c r="V119" s="2"/>
      <c r="W119" s="8"/>
      <c r="X119" s="9"/>
    </row>
    <row r="120" spans="1:24">
      <c r="A120" s="8"/>
      <c r="B120" s="9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7"/>
      <c r="T120" s="7"/>
      <c r="U120" s="2"/>
      <c r="V120" s="2"/>
      <c r="W120" s="8"/>
      <c r="X120" s="9"/>
    </row>
    <row r="121" spans="1:24">
      <c r="A121" s="8"/>
      <c r="B121" s="9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7"/>
      <c r="T121" s="7"/>
      <c r="U121" s="2"/>
      <c r="V121" s="2"/>
      <c r="W121" s="8"/>
      <c r="X121" s="9"/>
    </row>
    <row r="122" spans="1:24">
      <c r="A122" s="8"/>
      <c r="B122" s="9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7"/>
      <c r="T122" s="7"/>
      <c r="U122" s="2"/>
      <c r="V122" s="2"/>
      <c r="W122" s="8"/>
      <c r="X122" s="9"/>
    </row>
    <row r="123" spans="1:24">
      <c r="A123" s="8"/>
      <c r="B123" s="9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7"/>
      <c r="T123" s="7"/>
      <c r="U123" s="2"/>
      <c r="V123" s="2"/>
      <c r="W123" s="8"/>
      <c r="X123" s="9"/>
    </row>
    <row r="124" spans="1:24">
      <c r="A124" s="8"/>
      <c r="B124" s="9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7"/>
      <c r="T124" s="7"/>
      <c r="U124" s="2"/>
      <c r="V124" s="2"/>
      <c r="W124" s="8"/>
      <c r="X124" s="9"/>
    </row>
    <row r="125" spans="1:24">
      <c r="A125" s="8"/>
      <c r="B125" s="9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7"/>
      <c r="T125" s="7"/>
      <c r="U125" s="2"/>
      <c r="V125" s="2"/>
      <c r="W125" s="8"/>
      <c r="X125" s="9"/>
    </row>
    <row r="126" spans="1:24">
      <c r="A126" s="8"/>
      <c r="B126" s="9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7"/>
      <c r="T126" s="7"/>
      <c r="U126" s="2"/>
      <c r="V126" s="2"/>
      <c r="W126" s="8"/>
      <c r="X126" s="9"/>
    </row>
    <row r="127" spans="1:24">
      <c r="A127" s="8"/>
      <c r="B127" s="9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7"/>
      <c r="T127" s="7"/>
      <c r="U127" s="2"/>
      <c r="V127" s="2"/>
      <c r="W127" s="8"/>
      <c r="X127" s="9"/>
    </row>
    <row r="128" spans="1:24">
      <c r="A128" s="8"/>
      <c r="B128" s="9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7"/>
      <c r="T128" s="7"/>
      <c r="U128" s="2"/>
      <c r="V128" s="2"/>
      <c r="W128" s="8"/>
      <c r="X128" s="9"/>
    </row>
    <row r="129" spans="1:24">
      <c r="A129" s="8"/>
      <c r="B129" s="9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7"/>
      <c r="T129" s="7"/>
      <c r="U129" s="2"/>
      <c r="V129" s="2"/>
      <c r="W129" s="8"/>
      <c r="X129" s="9"/>
    </row>
    <row r="130" spans="1:24">
      <c r="A130" s="8"/>
      <c r="B130" s="9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7"/>
      <c r="T130" s="7"/>
      <c r="U130" s="2"/>
      <c r="V130" s="2"/>
      <c r="W130" s="8"/>
      <c r="X130" s="9"/>
    </row>
    <row r="131" spans="1:24">
      <c r="A131" s="8"/>
      <c r="B131" s="9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7"/>
      <c r="T131" s="7"/>
      <c r="U131" s="2"/>
      <c r="V131" s="2"/>
      <c r="W131" s="8"/>
      <c r="X131" s="9"/>
    </row>
    <row r="132" spans="1:24">
      <c r="A132" s="8"/>
      <c r="B132" s="9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7"/>
      <c r="T132" s="7"/>
      <c r="U132" s="2"/>
      <c r="V132" s="2"/>
      <c r="W132" s="8"/>
      <c r="X132" s="9"/>
    </row>
    <row r="133" spans="1:24">
      <c r="A133" s="8"/>
      <c r="B133" s="9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7"/>
      <c r="T133" s="7"/>
      <c r="U133" s="2"/>
      <c r="V133" s="2"/>
      <c r="W133" s="8"/>
      <c r="X133" s="9"/>
    </row>
    <row r="134" spans="1:24">
      <c r="A134" s="8"/>
      <c r="B134" s="9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7"/>
      <c r="T134" s="7"/>
      <c r="U134" s="2"/>
      <c r="V134" s="2"/>
      <c r="W134" s="8"/>
      <c r="X134" s="9"/>
    </row>
    <row r="135" spans="1:24">
      <c r="A135" s="8"/>
      <c r="B135" s="9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7"/>
      <c r="T135" s="7"/>
      <c r="U135" s="2"/>
      <c r="V135" s="2"/>
      <c r="W135" s="8"/>
      <c r="X135" s="9"/>
    </row>
    <row r="136" spans="1:24">
      <c r="A136" s="8"/>
      <c r="B136" s="9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7"/>
      <c r="T136" s="7"/>
      <c r="U136" s="2"/>
      <c r="V136" s="2"/>
      <c r="W136" s="8"/>
      <c r="X136" s="9"/>
    </row>
    <row r="137" spans="1:24">
      <c r="A137" s="8"/>
      <c r="B137" s="9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7"/>
      <c r="T137" s="7"/>
      <c r="U137" s="2"/>
      <c r="V137" s="2"/>
      <c r="W137" s="8"/>
      <c r="X137" s="9"/>
    </row>
    <row r="138" spans="1:24">
      <c r="A138" s="8"/>
      <c r="B138" s="9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7"/>
      <c r="T138" s="7"/>
      <c r="U138" s="2"/>
      <c r="V138" s="2"/>
      <c r="W138" s="8"/>
      <c r="X138" s="9"/>
    </row>
    <row r="139" spans="1:24">
      <c r="A139" s="8"/>
      <c r="B139" s="9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7"/>
      <c r="T139" s="7"/>
      <c r="U139" s="2"/>
      <c r="V139" s="2"/>
      <c r="W139" s="8"/>
      <c r="X139" s="9"/>
    </row>
    <row r="140" spans="1:24">
      <c r="A140" s="8"/>
      <c r="B140" s="9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7"/>
      <c r="T140" s="7"/>
      <c r="U140" s="2"/>
      <c r="V140" s="2"/>
      <c r="W140" s="8"/>
      <c r="X140" s="9"/>
    </row>
    <row r="141" spans="1:24">
      <c r="A141" s="8"/>
      <c r="B141" s="9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7"/>
      <c r="T141" s="7"/>
      <c r="U141" s="2"/>
      <c r="V141" s="2"/>
      <c r="W141" s="8"/>
      <c r="X141" s="9"/>
    </row>
    <row r="142" spans="1:24">
      <c r="A142" s="8"/>
      <c r="B142" s="9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7"/>
      <c r="T142" s="7"/>
      <c r="U142" s="2"/>
      <c r="V142" s="2"/>
      <c r="W142" s="8"/>
      <c r="X142" s="9"/>
    </row>
    <row r="143" spans="1:24">
      <c r="A143" s="8"/>
      <c r="B143" s="9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7"/>
      <c r="T143" s="7"/>
      <c r="U143" s="2"/>
      <c r="V143" s="2"/>
      <c r="W143" s="8"/>
      <c r="X143" s="9"/>
    </row>
    <row r="144" spans="1:24">
      <c r="A144" s="8"/>
      <c r="B144" s="9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7"/>
      <c r="T144" s="7"/>
      <c r="U144" s="2"/>
      <c r="V144" s="2"/>
      <c r="W144" s="8"/>
      <c r="X144" s="9"/>
    </row>
    <row r="145" spans="1:24">
      <c r="A145" s="8"/>
      <c r="B145" s="9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7"/>
      <c r="T145" s="7"/>
      <c r="U145" s="2"/>
      <c r="V145" s="2"/>
      <c r="W145" s="8"/>
      <c r="X145" s="9"/>
    </row>
    <row r="146" spans="1:24">
      <c r="A146" s="8"/>
      <c r="B146" s="9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7"/>
      <c r="T146" s="7"/>
      <c r="U146" s="2"/>
      <c r="V146" s="2"/>
      <c r="W146" s="8"/>
      <c r="X146" s="9"/>
    </row>
    <row r="147" spans="1:24">
      <c r="A147" s="8"/>
      <c r="B147" s="9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7"/>
      <c r="T147" s="7"/>
      <c r="U147" s="2"/>
      <c r="V147" s="2"/>
      <c r="W147" s="8"/>
      <c r="X147" s="9"/>
    </row>
    <row r="148" spans="1:24">
      <c r="A148" s="8"/>
      <c r="B148" s="9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7"/>
      <c r="T148" s="7"/>
      <c r="U148" s="2"/>
      <c r="V148" s="2"/>
      <c r="W148" s="8"/>
      <c r="X148" s="9"/>
    </row>
    <row r="149" spans="1:24">
      <c r="A149" s="8"/>
      <c r="B149" s="9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7"/>
      <c r="T149" s="7"/>
      <c r="U149" s="2"/>
      <c r="V149" s="2"/>
      <c r="W149" s="8"/>
      <c r="X149" s="9"/>
    </row>
    <row r="150" spans="1:24">
      <c r="A150" s="8"/>
      <c r="B150" s="9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7"/>
      <c r="T150" s="7"/>
      <c r="U150" s="2"/>
      <c r="V150" s="2"/>
      <c r="W150" s="8"/>
      <c r="X150" s="9"/>
    </row>
    <row r="151" spans="1:24">
      <c r="A151" s="8"/>
      <c r="B151" s="9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7"/>
      <c r="T151" s="7"/>
      <c r="U151" s="2"/>
      <c r="V151" s="2"/>
      <c r="W151" s="8"/>
      <c r="X151" s="9"/>
    </row>
    <row r="152" spans="1:24">
      <c r="A152" s="8"/>
      <c r="B152" s="9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7"/>
      <c r="T152" s="7"/>
      <c r="U152" s="2"/>
      <c r="V152" s="2"/>
      <c r="W152" s="8"/>
      <c r="X152" s="9"/>
    </row>
    <row r="153" spans="1:24">
      <c r="A153" s="8"/>
      <c r="B153" s="9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7"/>
      <c r="T153" s="7"/>
      <c r="U153" s="2"/>
      <c r="V153" s="2"/>
      <c r="W153" s="8"/>
      <c r="X153" s="9"/>
    </row>
    <row r="154" spans="1:24">
      <c r="A154" s="8"/>
      <c r="B154" s="9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7"/>
      <c r="T154" s="7"/>
      <c r="U154" s="2"/>
      <c r="V154" s="2"/>
      <c r="W154" s="8"/>
      <c r="X154" s="9"/>
    </row>
    <row r="155" spans="1:24">
      <c r="A155" s="8"/>
      <c r="B155" s="9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7"/>
      <c r="T155" s="7"/>
      <c r="U155" s="2"/>
      <c r="V155" s="2"/>
      <c r="W155" s="8"/>
      <c r="X155" s="9"/>
    </row>
    <row r="156" spans="1:24">
      <c r="A156" s="8"/>
      <c r="B156" s="9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7"/>
      <c r="T156" s="7"/>
      <c r="U156" s="2"/>
      <c r="V156" s="2"/>
      <c r="W156" s="8"/>
      <c r="X156" s="9"/>
    </row>
    <row r="157" spans="1:24">
      <c r="A157" s="8"/>
      <c r="B157" s="9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7"/>
      <c r="T157" s="7"/>
      <c r="U157" s="2"/>
      <c r="V157" s="2"/>
      <c r="W157" s="8"/>
      <c r="X157" s="9"/>
    </row>
    <row r="158" spans="1:24">
      <c r="A158" s="8"/>
      <c r="B158" s="9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7"/>
      <c r="T158" s="7"/>
      <c r="U158" s="2"/>
      <c r="V158" s="2"/>
      <c r="W158" s="8"/>
      <c r="X158" s="9"/>
    </row>
    <row r="159" spans="1:24">
      <c r="A159" s="8"/>
      <c r="B159" s="9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7"/>
      <c r="T159" s="7"/>
      <c r="U159" s="2"/>
      <c r="V159" s="2"/>
      <c r="W159" s="8"/>
      <c r="X159" s="9"/>
    </row>
    <row r="160" spans="1:24">
      <c r="A160" s="8"/>
      <c r="B160" s="9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7"/>
      <c r="T160" s="7"/>
      <c r="U160" s="2"/>
      <c r="V160" s="2"/>
      <c r="W160" s="8"/>
      <c r="X160" s="9"/>
    </row>
    <row r="161" spans="1:24">
      <c r="A161" s="8"/>
      <c r="B161" s="9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7"/>
      <c r="T161" s="7"/>
      <c r="U161" s="2"/>
      <c r="V161" s="2"/>
      <c r="W161" s="8"/>
      <c r="X161" s="9"/>
    </row>
    <row r="162" spans="1:24">
      <c r="A162" s="8"/>
      <c r="B162" s="9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7"/>
      <c r="T162" s="7"/>
      <c r="U162" s="2"/>
      <c r="V162" s="2"/>
      <c r="W162" s="8"/>
      <c r="X162" s="9"/>
    </row>
    <row r="163" spans="1:24">
      <c r="A163" s="8"/>
      <c r="B163" s="9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7"/>
      <c r="T163" s="7"/>
      <c r="U163" s="2"/>
      <c r="V163" s="2"/>
      <c r="W163" s="8"/>
      <c r="X163" s="9"/>
    </row>
    <row r="164" spans="1:24">
      <c r="A164" s="8"/>
      <c r="B164" s="9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7"/>
      <c r="T164" s="7"/>
      <c r="U164" s="2"/>
      <c r="V164" s="2"/>
      <c r="W164" s="8"/>
      <c r="X164" s="9"/>
    </row>
    <row r="165" spans="1:24">
      <c r="A165" s="8"/>
      <c r="B165" s="9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7"/>
      <c r="T165" s="7"/>
      <c r="U165" s="2"/>
      <c r="V165" s="2"/>
      <c r="W165" s="8"/>
      <c r="X165" s="9"/>
    </row>
    <row r="166" spans="1:24">
      <c r="A166" s="8"/>
      <c r="B166" s="9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7"/>
      <c r="T166" s="7"/>
      <c r="U166" s="2"/>
      <c r="V166" s="2"/>
      <c r="W166" s="8"/>
      <c r="X166" s="9"/>
    </row>
    <row r="167" spans="1:24">
      <c r="A167" s="8"/>
      <c r="B167" s="9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7"/>
      <c r="T167" s="7"/>
      <c r="U167" s="2"/>
      <c r="V167" s="2"/>
      <c r="W167" s="8"/>
      <c r="X167" s="9"/>
    </row>
    <row r="168" spans="1:24">
      <c r="A168" s="8"/>
      <c r="B168" s="9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7"/>
      <c r="T168" s="7"/>
      <c r="U168" s="2"/>
      <c r="V168" s="2"/>
      <c r="W168" s="8"/>
      <c r="X168" s="9"/>
    </row>
    <row r="169" spans="1:24">
      <c r="A169" s="8"/>
      <c r="B169" s="9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7"/>
      <c r="T169" s="7"/>
      <c r="U169" s="2"/>
      <c r="V169" s="2"/>
      <c r="W169" s="8"/>
      <c r="X169" s="9"/>
    </row>
    <row r="170" spans="1:24">
      <c r="A170" s="8"/>
      <c r="B170" s="9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7"/>
      <c r="T170" s="7"/>
      <c r="U170" s="2"/>
      <c r="V170" s="2"/>
      <c r="W170" s="8"/>
      <c r="X170" s="9"/>
    </row>
    <row r="171" spans="1:24">
      <c r="A171" s="8"/>
      <c r="B171" s="9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7"/>
      <c r="T171" s="7"/>
      <c r="U171" s="2"/>
      <c r="V171" s="2"/>
      <c r="W171" s="8"/>
      <c r="X171" s="9"/>
    </row>
    <row r="172" spans="1:24">
      <c r="A172" s="8"/>
      <c r="B172" s="9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7"/>
      <c r="T172" s="7"/>
      <c r="U172" s="2"/>
      <c r="V172" s="2"/>
      <c r="W172" s="8"/>
      <c r="X172" s="9"/>
    </row>
    <row r="173" spans="1:24">
      <c r="A173" s="8"/>
      <c r="B173" s="9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7"/>
      <c r="T173" s="7"/>
      <c r="U173" s="2"/>
      <c r="V173" s="2"/>
      <c r="W173" s="8"/>
      <c r="X173" s="9"/>
    </row>
    <row r="174" spans="1:24">
      <c r="A174" s="8"/>
      <c r="B174" s="9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7"/>
      <c r="T174" s="7"/>
      <c r="U174" s="2"/>
      <c r="V174" s="2"/>
      <c r="W174" s="8"/>
      <c r="X174" s="9"/>
    </row>
    <row r="175" spans="1:24">
      <c r="A175" s="8"/>
      <c r="B175" s="9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7"/>
      <c r="T175" s="7"/>
      <c r="U175" s="2"/>
      <c r="V175" s="2"/>
      <c r="W175" s="8"/>
      <c r="X175" s="9"/>
    </row>
    <row r="176" spans="1:24">
      <c r="A176" s="8"/>
      <c r="B176" s="9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7"/>
      <c r="T176" s="7"/>
      <c r="U176" s="2"/>
      <c r="V176" s="2"/>
      <c r="W176" s="8"/>
      <c r="X176" s="9"/>
    </row>
    <row r="177" spans="1:24">
      <c r="A177" s="8"/>
      <c r="B177" s="9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7"/>
      <c r="T177" s="7"/>
      <c r="U177" s="2"/>
      <c r="V177" s="2"/>
      <c r="W177" s="8"/>
      <c r="X177" s="9"/>
    </row>
    <row r="178" spans="1:24">
      <c r="A178" s="8"/>
      <c r="B178" s="9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7"/>
      <c r="T178" s="7"/>
      <c r="U178" s="2"/>
      <c r="V178" s="2"/>
      <c r="W178" s="8"/>
      <c r="X178" s="9"/>
    </row>
    <row r="179" spans="1:24">
      <c r="A179" s="8"/>
      <c r="B179" s="9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7"/>
      <c r="T179" s="7"/>
      <c r="U179" s="2"/>
      <c r="V179" s="2"/>
      <c r="W179" s="8"/>
      <c r="X179" s="9"/>
    </row>
    <row r="180" spans="1:24">
      <c r="A180" s="8"/>
      <c r="B180" s="9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7"/>
      <c r="T180" s="7"/>
      <c r="U180" s="2"/>
      <c r="V180" s="2"/>
      <c r="W180" s="8"/>
      <c r="X180" s="9"/>
    </row>
    <row r="181" spans="1:24">
      <c r="A181" s="8"/>
      <c r="B181" s="9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7"/>
      <c r="T181" s="7"/>
      <c r="U181" s="2"/>
      <c r="V181" s="2"/>
      <c r="W181" s="8"/>
      <c r="X181" s="9"/>
    </row>
    <row r="182" spans="1:24">
      <c r="A182" s="8"/>
      <c r="B182" s="9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7"/>
      <c r="T182" s="7"/>
      <c r="U182" s="2"/>
      <c r="V182" s="2"/>
      <c r="W182" s="8"/>
      <c r="X182" s="9"/>
    </row>
    <row r="183" spans="1:24">
      <c r="A183" s="8"/>
      <c r="B183" s="9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7"/>
      <c r="T183" s="7"/>
      <c r="U183" s="2"/>
      <c r="V183" s="2"/>
      <c r="W183" s="8"/>
      <c r="X183" s="9"/>
    </row>
    <row r="184" spans="1:24">
      <c r="A184" s="8"/>
      <c r="B184" s="9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7"/>
      <c r="T184" s="7"/>
      <c r="U184" s="2"/>
      <c r="V184" s="2"/>
      <c r="W184" s="8"/>
      <c r="X184" s="9"/>
    </row>
    <row r="185" spans="1:24">
      <c r="A185" s="8"/>
      <c r="B185" s="9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7"/>
      <c r="T185" s="7"/>
      <c r="U185" s="2"/>
      <c r="V185" s="2"/>
      <c r="W185" s="8"/>
      <c r="X185" s="9"/>
    </row>
    <row r="186" spans="1:24">
      <c r="A186" s="8"/>
      <c r="B186" s="9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7"/>
      <c r="T186" s="7"/>
      <c r="U186" s="2"/>
      <c r="V186" s="2"/>
      <c r="W186" s="8"/>
      <c r="X186" s="9"/>
    </row>
    <row r="187" spans="1:24">
      <c r="A187" s="8"/>
      <c r="B187" s="9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7"/>
      <c r="T187" s="7"/>
      <c r="U187" s="2"/>
      <c r="V187" s="2"/>
      <c r="W187" s="8"/>
      <c r="X187" s="9"/>
    </row>
    <row r="188" spans="1:24">
      <c r="A188" s="8"/>
      <c r="B188" s="9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7"/>
      <c r="T188" s="7"/>
      <c r="U188" s="2"/>
      <c r="V188" s="2"/>
      <c r="W188" s="8"/>
      <c r="X188" s="9"/>
    </row>
    <row r="189" spans="1:24">
      <c r="A189" s="8"/>
      <c r="B189" s="9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7"/>
      <c r="T189" s="7"/>
      <c r="U189" s="2"/>
      <c r="V189" s="2"/>
      <c r="W189" s="8"/>
      <c r="X189" s="9"/>
    </row>
    <row r="190" spans="1:24">
      <c r="A190" s="8"/>
      <c r="B190" s="9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7"/>
      <c r="T190" s="7"/>
      <c r="U190" s="2"/>
      <c r="V190" s="2"/>
      <c r="W190" s="8"/>
      <c r="X190" s="9"/>
    </row>
    <row r="191" spans="1:24">
      <c r="A191" s="8"/>
      <c r="B191" s="9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7"/>
      <c r="T191" s="7"/>
      <c r="U191" s="2"/>
      <c r="V191" s="2"/>
      <c r="W191" s="8"/>
      <c r="X191" s="9"/>
    </row>
    <row r="192" spans="1:24">
      <c r="A192" s="8"/>
      <c r="B192" s="9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7"/>
      <c r="T192" s="7"/>
      <c r="U192" s="2"/>
      <c r="V192" s="2"/>
      <c r="W192" s="8"/>
      <c r="X192" s="9"/>
    </row>
    <row r="193" spans="1:24">
      <c r="A193" s="8"/>
      <c r="B193" s="9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7"/>
      <c r="T193" s="7"/>
      <c r="U193" s="2"/>
      <c r="V193" s="2"/>
      <c r="W193" s="8"/>
      <c r="X193" s="9"/>
    </row>
    <row r="194" spans="1:24">
      <c r="A194" s="8"/>
      <c r="B194" s="9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7"/>
      <c r="T194" s="7"/>
      <c r="U194" s="2"/>
      <c r="V194" s="2"/>
      <c r="W194" s="8"/>
      <c r="X194" s="9"/>
    </row>
    <row r="195" spans="1:24">
      <c r="A195" s="8"/>
      <c r="B195" s="9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7"/>
      <c r="T195" s="7"/>
      <c r="U195" s="2"/>
      <c r="V195" s="2"/>
      <c r="W195" s="8"/>
      <c r="X195" s="9"/>
    </row>
    <row r="196" spans="1:24">
      <c r="A196" s="8"/>
      <c r="B196" s="9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7"/>
      <c r="T196" s="7"/>
      <c r="U196" s="2"/>
      <c r="V196" s="2"/>
      <c r="W196" s="8"/>
      <c r="X196" s="9"/>
    </row>
    <row r="197" spans="1:24">
      <c r="A197" s="8"/>
      <c r="B197" s="9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7"/>
      <c r="T197" s="7"/>
      <c r="U197" s="2"/>
      <c r="V197" s="2"/>
      <c r="W197" s="8"/>
      <c r="X197" s="9"/>
    </row>
  </sheetData>
  <dataConsolidate>
    <dataRefs count="9">
      <dataRef ref="U6:V45" sheet="BOLNICA"/>
      <dataRef ref="U6:V45" sheet="DZ DUBROVNIK"/>
      <dataRef ref="U6:V45" sheet="DZ KORČULA"/>
      <dataRef ref="U6:V45" sheet="DZ METKOVIĆ"/>
      <dataRef ref="U6:V45" sheet="DZ PLOČE"/>
      <dataRef ref="U6:V45" sheet="DZ VELA LUKA"/>
      <dataRef ref="U6:V45" sheet="KALOS"/>
      <dataRef ref="U6:V45" sheet="ZZHM"/>
      <dataRef ref="U6:V45" sheet="ZZJZ"/>
    </dataRefs>
  </dataConsolidate>
  <mergeCells count="2">
    <mergeCell ref="A1:S1"/>
    <mergeCell ref="T2:T44"/>
  </mergeCells>
  <printOptions horizontalCentered="1"/>
  <pageMargins left="0.2" right="0.19685039370078741" top="0.43307086614173229" bottom="0.39370078740157483" header="0.31496062992125984" footer="0.19685039370078741"/>
  <pageSetup paperSize="9" scale="90" firstPageNumber="3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RASHODI</vt:lpstr>
      <vt:lpstr>RASHODI!Print_Titles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2022-10-11T13:00:56Z</cp:lastPrinted>
  <dcterms:created xsi:type="dcterms:W3CDTF">2018-10-09T08:01:01Z</dcterms:created>
  <dcterms:modified xsi:type="dcterms:W3CDTF">2024-08-30T06:21:47Z</dcterms:modified>
</cp:coreProperties>
</file>